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F306" i="9"/>
  <c r="E306" i="9"/>
  <c r="B306" i="9" s="1"/>
  <c r="H305" i="9"/>
  <c r="E305" i="9" s="1"/>
  <c r="G305" i="9"/>
  <c r="F305" i="9"/>
  <c r="H304" i="9"/>
  <c r="G304" i="9"/>
  <c r="F304" i="9"/>
  <c r="E304" i="9"/>
  <c r="B304" i="9" s="1"/>
  <c r="H303" i="9"/>
  <c r="E303" i="9" s="1"/>
  <c r="G303" i="9"/>
  <c r="F303" i="9"/>
  <c r="H302" i="9"/>
  <c r="G302" i="9"/>
  <c r="F302" i="9"/>
  <c r="H301" i="9"/>
  <c r="E301" i="9" s="1"/>
  <c r="G301" i="9"/>
  <c r="F301" i="9"/>
  <c r="H300" i="9"/>
  <c r="E300" i="9" s="1"/>
  <c r="B300" i="9" s="1"/>
  <c r="G300" i="9"/>
  <c r="F300" i="9"/>
  <c r="H299" i="9"/>
  <c r="G299" i="9"/>
  <c r="F299" i="9"/>
  <c r="H298" i="9"/>
  <c r="G298" i="9"/>
  <c r="F298" i="9"/>
  <c r="E298" i="9"/>
  <c r="B298" i="9" s="1"/>
  <c r="H297" i="9"/>
  <c r="G297" i="9"/>
  <c r="F297" i="9"/>
  <c r="H296" i="9"/>
  <c r="G296" i="9"/>
  <c r="F296" i="9"/>
  <c r="E296" i="9"/>
  <c r="B296" i="9" s="1"/>
  <c r="H295" i="9"/>
  <c r="G295" i="9"/>
  <c r="F295" i="9"/>
  <c r="H294" i="9"/>
  <c r="G294" i="9"/>
  <c r="F294" i="9"/>
  <c r="E294" i="9"/>
  <c r="B294" i="9" s="1"/>
  <c r="H293" i="9"/>
  <c r="G293" i="9"/>
  <c r="F293" i="9"/>
  <c r="H292" i="9"/>
  <c r="E292" i="9" s="1"/>
  <c r="B292" i="9" s="1"/>
  <c r="G292" i="9"/>
  <c r="F292" i="9"/>
  <c r="H291" i="9"/>
  <c r="E291" i="9" s="1"/>
  <c r="G291" i="9"/>
  <c r="F291" i="9"/>
  <c r="F290" i="9"/>
  <c r="F289" i="9"/>
  <c r="H288" i="9"/>
  <c r="G288" i="9"/>
  <c r="F288" i="9"/>
  <c r="E288" i="9"/>
  <c r="B288" i="9" s="1"/>
  <c r="H287" i="9"/>
  <c r="G287" i="9"/>
  <c r="F287" i="9"/>
  <c r="H286" i="9"/>
  <c r="E286" i="9" s="1"/>
  <c r="B286" i="9" s="1"/>
  <c r="G286" i="9"/>
  <c r="F286" i="9"/>
  <c r="H285" i="9"/>
  <c r="G285" i="9"/>
  <c r="F285" i="9"/>
  <c r="F284" i="9"/>
  <c r="H283" i="9"/>
  <c r="G283" i="9"/>
  <c r="F283" i="9"/>
  <c r="E283" i="9"/>
  <c r="B283" i="9" s="1"/>
  <c r="H282" i="9"/>
  <c r="E282" i="9" s="1"/>
  <c r="G282" i="9"/>
  <c r="F282" i="9"/>
  <c r="H281" i="9"/>
  <c r="G281" i="9"/>
  <c r="F281" i="9"/>
  <c r="E281" i="9"/>
  <c r="B281" i="9" s="1"/>
  <c r="F280" i="9"/>
  <c r="F279" i="9"/>
  <c r="F278" i="9"/>
  <c r="F276" i="9"/>
  <c r="L275" i="9"/>
  <c r="H275" i="9"/>
  <c r="F275" i="9"/>
  <c r="F274" i="9"/>
  <c r="I273" i="9"/>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G141" i="9"/>
  <c r="F141" i="9"/>
  <c r="B141" i="9"/>
  <c r="H140" i="9"/>
  <c r="G140" i="9"/>
  <c r="F140" i="9"/>
  <c r="E140" i="9"/>
  <c r="B140" i="9" s="1"/>
  <c r="H139" i="9"/>
  <c r="E139" i="9" s="1"/>
  <c r="G139" i="9"/>
  <c r="F139" i="9"/>
  <c r="B139" i="9"/>
  <c r="H138" i="9"/>
  <c r="G138" i="9"/>
  <c r="F138" i="9"/>
  <c r="E138" i="9"/>
  <c r="B138" i="9" s="1"/>
  <c r="H137" i="9"/>
  <c r="E137" i="9" s="1"/>
  <c r="G137" i="9"/>
  <c r="F137" i="9"/>
  <c r="B137" i="9"/>
  <c r="H136" i="9"/>
  <c r="G136" i="9"/>
  <c r="F136" i="9"/>
  <c r="E136" i="9"/>
  <c r="B136" i="9" s="1"/>
  <c r="H135" i="9"/>
  <c r="E135" i="9" s="1"/>
  <c r="G135" i="9"/>
  <c r="F135" i="9"/>
  <c r="B135" i="9"/>
  <c r="H134" i="9"/>
  <c r="G134" i="9"/>
  <c r="F134" i="9"/>
  <c r="E134" i="9"/>
  <c r="B134" i="9" s="1"/>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E45" i="9" s="1"/>
  <c r="B45" i="9" s="1"/>
  <c r="G45" i="9"/>
  <c r="F45" i="9"/>
  <c r="H44" i="9"/>
  <c r="E44" i="9" s="1"/>
  <c r="B44" i="9" s="1"/>
  <c r="G44" i="9"/>
  <c r="F44" i="9"/>
  <c r="H43" i="9"/>
  <c r="G43" i="9"/>
  <c r="F43" i="9"/>
  <c r="E43" i="9"/>
  <c r="B43" i="9" s="1"/>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G37" i="9"/>
  <c r="F37" i="9"/>
  <c r="E37" i="9"/>
  <c r="B37" i="9" s="1"/>
  <c r="H36" i="9"/>
  <c r="E36" i="9" s="1"/>
  <c r="G36" i="9"/>
  <c r="F36" i="9"/>
  <c r="B36" i="9"/>
  <c r="H35" i="9"/>
  <c r="G35" i="9"/>
  <c r="F35" i="9"/>
  <c r="E35" i="9"/>
  <c r="B35" i="9" s="1"/>
  <c r="H34" i="9"/>
  <c r="E34" i="9" s="1"/>
  <c r="B34" i="9" s="1"/>
  <c r="G34" i="9"/>
  <c r="F34" i="9"/>
  <c r="H33" i="9"/>
  <c r="G33" i="9"/>
  <c r="F33" i="9"/>
  <c r="H32" i="9"/>
  <c r="G32" i="9"/>
  <c r="F32" i="9"/>
  <c r="H31" i="9"/>
  <c r="E31" i="9" s="1"/>
  <c r="B31" i="9" s="1"/>
  <c r="G31" i="9"/>
  <c r="F31" i="9"/>
  <c r="H30" i="9"/>
  <c r="E30" i="9" s="1"/>
  <c r="B30" i="9" s="1"/>
  <c r="G30" i="9"/>
  <c r="F30" i="9"/>
  <c r="H29" i="9"/>
  <c r="G29" i="9"/>
  <c r="F29" i="9"/>
  <c r="E29" i="9"/>
  <c r="B29" i="9" s="1"/>
  <c r="H28" i="9"/>
  <c r="E28" i="9" s="1"/>
  <c r="G28" i="9"/>
  <c r="F28" i="9"/>
  <c r="B28" i="9"/>
  <c r="H27" i="9"/>
  <c r="G27" i="9"/>
  <c r="F27" i="9"/>
  <c r="H26" i="9"/>
  <c r="E26" i="9" s="1"/>
  <c r="G26" i="9"/>
  <c r="F26" i="9"/>
  <c r="B26" i="9"/>
  <c r="H25" i="9"/>
  <c r="G25" i="9"/>
  <c r="F25" i="9"/>
  <c r="E25" i="9"/>
  <c r="B25" i="9" s="1"/>
  <c r="H24" i="9"/>
  <c r="E24" i="9" s="1"/>
  <c r="G24" i="9"/>
  <c r="F24" i="9"/>
  <c r="B24" i="9"/>
  <c r="H23" i="9"/>
  <c r="E23" i="9" s="1"/>
  <c r="B23" i="9" s="1"/>
  <c r="G23" i="9"/>
  <c r="F23" i="9"/>
  <c r="H22" i="9"/>
  <c r="E22" i="9" s="1"/>
  <c r="G22" i="9"/>
  <c r="F22" i="9"/>
  <c r="B22" i="9"/>
  <c r="F21" i="9"/>
  <c r="F4" i="9"/>
  <c r="O3" i="9"/>
  <c r="G275" i="9" s="1"/>
  <c r="E275" i="9" s="1"/>
  <c r="B275" i="9" s="1"/>
  <c r="I3" i="9"/>
  <c r="H3" i="9"/>
  <c r="G3" i="9"/>
  <c r="D101" i="8"/>
  <c r="D95" i="8"/>
  <c r="D90" i="8"/>
  <c r="D85" i="8"/>
  <c r="D80" i="8"/>
  <c r="D75" i="8"/>
  <c r="D70" i="8"/>
  <c r="D65" i="8"/>
  <c r="D60" i="8"/>
  <c r="D55" i="8"/>
  <c r="D50" i="8"/>
  <c r="D49" i="8"/>
  <c r="D44" i="8"/>
  <c r="D43" i="8"/>
  <c r="I35" i="3" s="1"/>
  <c r="D36" i="8"/>
  <c r="D26" i="8"/>
  <c r="D24" i="8" s="1"/>
  <c r="C1499" i="1" s="1"/>
  <c r="H1499" i="1" s="1"/>
  <c r="D18" i="8"/>
  <c r="D8" i="8"/>
  <c r="D6" i="8"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6" i="5" s="1"/>
  <c r="E245" i="5"/>
  <c r="F244" i="5"/>
  <c r="F243" i="5"/>
  <c r="E242" i="5"/>
  <c r="D242" i="5"/>
  <c r="F242" i="5" s="1"/>
  <c r="F241" i="5"/>
  <c r="F240" i="5"/>
  <c r="E239" i="5"/>
  <c r="E238" i="5" s="1"/>
  <c r="E237"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F180"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F421" i="4" s="1"/>
  <c r="E418" i="4"/>
  <c r="D418" i="4"/>
  <c r="E417" i="4"/>
  <c r="D417" i="4"/>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E152" i="4" s="1"/>
  <c r="D159" i="4"/>
  <c r="F158" i="4"/>
  <c r="F157" i="4"/>
  <c r="F156" i="4"/>
  <c r="F155" i="4"/>
  <c r="F154" i="4"/>
  <c r="E153" i="4"/>
  <c r="D153" i="4"/>
  <c r="D152" i="4" s="1"/>
  <c r="F150" i="4"/>
  <c r="F149" i="4"/>
  <c r="F148" i="4"/>
  <c r="F147" i="4"/>
  <c r="F146" i="4"/>
  <c r="F145" i="4"/>
  <c r="F144" i="4"/>
  <c r="F143" i="4"/>
  <c r="F142" i="4"/>
  <c r="F141" i="4"/>
  <c r="E140" i="4"/>
  <c r="E139" i="4" s="1"/>
  <c r="D140" i="4"/>
  <c r="F140" i="4" s="1"/>
  <c r="F139" i="4"/>
  <c r="D139" i="4"/>
  <c r="F138" i="4"/>
  <c r="F137" i="4"/>
  <c r="F136" i="4"/>
  <c r="F135" i="4"/>
  <c r="E134" i="4"/>
  <c r="E133" i="4" s="1"/>
  <c r="D134" i="4"/>
  <c r="F133" i="4"/>
  <c r="D133" i="4"/>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E106" i="4" s="1"/>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E82" i="4"/>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F7" i="4" s="1"/>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G25" i="3"/>
  <c r="B25" i="3"/>
  <c r="I24" i="3"/>
  <c r="G24" i="3"/>
  <c r="B24" i="3"/>
  <c r="I23" i="3"/>
  <c r="G23" i="3"/>
  <c r="B23" i="3"/>
  <c r="G22" i="3"/>
  <c r="B22" i="3"/>
  <c r="G21" i="3"/>
  <c r="B21" i="3"/>
  <c r="I20" i="3"/>
  <c r="G20" i="3"/>
  <c r="B20" i="3"/>
  <c r="G19" i="3"/>
  <c r="B19" i="3"/>
  <c r="G18" i="3"/>
  <c r="B18" i="3"/>
  <c r="G17" i="3"/>
  <c r="B17" i="3"/>
  <c r="G16" i="3"/>
  <c r="B16" i="3"/>
  <c r="H10" i="3" a="1"/>
  <c r="H10" i="3"/>
  <c r="L3" i="9" s="1"/>
  <c r="G1580" i="1"/>
  <c r="C1580" i="1"/>
  <c r="H1580" i="1" s="1"/>
  <c r="C1579" i="1"/>
  <c r="H1579" i="1" s="1"/>
  <c r="G1578" i="1"/>
  <c r="C1578" i="1"/>
  <c r="H1578" i="1" s="1"/>
  <c r="C1577" i="1"/>
  <c r="H1577" i="1" s="1"/>
  <c r="G1576" i="1"/>
  <c r="C1576" i="1"/>
  <c r="H1576" i="1" s="1"/>
  <c r="C1575" i="1"/>
  <c r="H1575" i="1" s="1"/>
  <c r="G1574" i="1"/>
  <c r="C1574" i="1"/>
  <c r="H1574" i="1" s="1"/>
  <c r="C1573" i="1"/>
  <c r="H1573" i="1" s="1"/>
  <c r="G1572" i="1"/>
  <c r="C1572" i="1"/>
  <c r="H1572" i="1" s="1"/>
  <c r="C1571" i="1"/>
  <c r="H1571" i="1" s="1"/>
  <c r="G1570" i="1"/>
  <c r="C1570" i="1"/>
  <c r="H1570" i="1" s="1"/>
  <c r="C1569" i="1"/>
  <c r="H1569" i="1" s="1"/>
  <c r="G1568" i="1"/>
  <c r="C1568" i="1"/>
  <c r="H1568" i="1" s="1"/>
  <c r="C1567" i="1"/>
  <c r="H1567" i="1" s="1"/>
  <c r="G1566" i="1"/>
  <c r="C1566" i="1"/>
  <c r="H1566" i="1" s="1"/>
  <c r="C1565" i="1"/>
  <c r="H1565" i="1" s="1"/>
  <c r="G1564" i="1"/>
  <c r="C1564" i="1"/>
  <c r="H1564" i="1" s="1"/>
  <c r="C1563" i="1"/>
  <c r="H1563" i="1" s="1"/>
  <c r="G1562" i="1"/>
  <c r="C1562" i="1"/>
  <c r="H1562" i="1" s="1"/>
  <c r="C1561" i="1"/>
  <c r="H1561" i="1" s="1"/>
  <c r="G1560" i="1"/>
  <c r="C1560" i="1"/>
  <c r="H1560" i="1" s="1"/>
  <c r="C1559" i="1"/>
  <c r="H1559" i="1" s="1"/>
  <c r="G1558" i="1"/>
  <c r="C1558" i="1"/>
  <c r="H1558" i="1" s="1"/>
  <c r="C1557" i="1"/>
  <c r="H1557" i="1" s="1"/>
  <c r="G1556" i="1"/>
  <c r="C1556" i="1"/>
  <c r="H1556" i="1" s="1"/>
  <c r="C1555" i="1"/>
  <c r="H1555" i="1" s="1"/>
  <c r="G1554" i="1"/>
  <c r="C1554" i="1"/>
  <c r="H1554" i="1" s="1"/>
  <c r="C1553" i="1"/>
  <c r="H1553" i="1" s="1"/>
  <c r="G1552" i="1"/>
  <c r="C1552" i="1"/>
  <c r="H1552" i="1" s="1"/>
  <c r="C1551" i="1"/>
  <c r="H1551" i="1" s="1"/>
  <c r="G1550" i="1"/>
  <c r="C1550" i="1"/>
  <c r="H1550" i="1" s="1"/>
  <c r="C1549" i="1"/>
  <c r="H1549" i="1" s="1"/>
  <c r="G1548" i="1"/>
  <c r="C1548" i="1"/>
  <c r="H1548" i="1" s="1"/>
  <c r="C1547" i="1"/>
  <c r="H1547" i="1" s="1"/>
  <c r="G1546" i="1"/>
  <c r="C1546" i="1"/>
  <c r="H1546" i="1" s="1"/>
  <c r="C1545" i="1"/>
  <c r="H1545" i="1" s="1"/>
  <c r="G1544" i="1"/>
  <c r="C1544" i="1"/>
  <c r="H1544" i="1" s="1"/>
  <c r="C1543" i="1"/>
  <c r="H1543" i="1" s="1"/>
  <c r="G1542" i="1"/>
  <c r="C1542" i="1"/>
  <c r="H1542" i="1" s="1"/>
  <c r="C1541" i="1"/>
  <c r="H1541" i="1" s="1"/>
  <c r="G1540" i="1"/>
  <c r="C1540" i="1"/>
  <c r="H1540" i="1" s="1"/>
  <c r="C1539" i="1"/>
  <c r="H1539" i="1" s="1"/>
  <c r="G1538" i="1"/>
  <c r="C1538" i="1"/>
  <c r="H1538" i="1" s="1"/>
  <c r="C1537" i="1"/>
  <c r="H1537" i="1" s="1"/>
  <c r="G1536" i="1"/>
  <c r="C1536" i="1"/>
  <c r="H1536" i="1" s="1"/>
  <c r="C1535" i="1"/>
  <c r="H1535" i="1" s="1"/>
  <c r="G1534" i="1"/>
  <c r="C1534" i="1"/>
  <c r="H1534" i="1" s="1"/>
  <c r="C1533" i="1"/>
  <c r="H1533" i="1" s="1"/>
  <c r="G1532" i="1"/>
  <c r="C1532" i="1"/>
  <c r="H1532" i="1" s="1"/>
  <c r="C1531" i="1"/>
  <c r="H1531" i="1" s="1"/>
  <c r="G1530" i="1"/>
  <c r="C1530" i="1"/>
  <c r="H1530" i="1" s="1"/>
  <c r="C1529" i="1"/>
  <c r="H1529" i="1" s="1"/>
  <c r="G1528" i="1"/>
  <c r="C1528" i="1"/>
  <c r="H1528" i="1" s="1"/>
  <c r="C1527" i="1"/>
  <c r="H1527" i="1" s="1"/>
  <c r="G1526" i="1"/>
  <c r="C1526" i="1"/>
  <c r="H1526" i="1" s="1"/>
  <c r="C1525" i="1"/>
  <c r="H1525" i="1" s="1"/>
  <c r="G1524" i="1"/>
  <c r="C1524" i="1"/>
  <c r="H1524" i="1" s="1"/>
  <c r="C1523" i="1"/>
  <c r="H1523" i="1" s="1"/>
  <c r="G1522" i="1"/>
  <c r="C1522" i="1"/>
  <c r="H1522" i="1" s="1"/>
  <c r="C1521" i="1"/>
  <c r="H1521" i="1" s="1"/>
  <c r="G1520" i="1"/>
  <c r="C1520" i="1"/>
  <c r="H1520" i="1" s="1"/>
  <c r="C1519" i="1"/>
  <c r="H1519" i="1" s="1"/>
  <c r="G1518" i="1"/>
  <c r="C1518" i="1"/>
  <c r="H1518" i="1" s="1"/>
  <c r="G1516" i="1"/>
  <c r="C1516" i="1"/>
  <c r="H1516" i="1" s="1"/>
  <c r="C1515" i="1"/>
  <c r="H1515" i="1" s="1"/>
  <c r="G1514" i="1"/>
  <c r="C1514" i="1"/>
  <c r="H1514" i="1" s="1"/>
  <c r="C1513" i="1"/>
  <c r="H1513" i="1" s="1"/>
  <c r="G1512" i="1"/>
  <c r="C1512" i="1"/>
  <c r="H1512" i="1" s="1"/>
  <c r="C1511" i="1"/>
  <c r="H1511" i="1" s="1"/>
  <c r="C1510" i="1"/>
  <c r="H1510" i="1" s="1"/>
  <c r="C1509" i="1"/>
  <c r="H1509" i="1" s="1"/>
  <c r="G1508" i="1"/>
  <c r="C1508" i="1"/>
  <c r="H1508" i="1" s="1"/>
  <c r="C1507" i="1"/>
  <c r="H1507" i="1" s="1"/>
  <c r="G1506" i="1"/>
  <c r="C1506" i="1"/>
  <c r="H1506" i="1" s="1"/>
  <c r="C1505" i="1"/>
  <c r="H1505" i="1" s="1"/>
  <c r="G1504" i="1"/>
  <c r="C1504" i="1"/>
  <c r="H1504" i="1" s="1"/>
  <c r="C1503" i="1"/>
  <c r="H1503" i="1" s="1"/>
  <c r="C1502" i="1"/>
  <c r="H1502" i="1" s="1"/>
  <c r="C1501" i="1"/>
  <c r="H1501" i="1" s="1"/>
  <c r="G1500" i="1"/>
  <c r="C1500" i="1"/>
  <c r="H1500" i="1" s="1"/>
  <c r="G1498" i="1"/>
  <c r="C1498" i="1"/>
  <c r="H1498" i="1" s="1"/>
  <c r="C1497" i="1"/>
  <c r="H1497" i="1" s="1"/>
  <c r="G1496" i="1"/>
  <c r="C1496" i="1"/>
  <c r="H1496" i="1" s="1"/>
  <c r="C1495" i="1"/>
  <c r="H1495" i="1" s="1"/>
  <c r="G1494" i="1"/>
  <c r="C1494" i="1"/>
  <c r="H1494" i="1" s="1"/>
  <c r="C1493" i="1"/>
  <c r="H1493" i="1" s="1"/>
  <c r="C1492" i="1"/>
  <c r="H1492" i="1" s="1"/>
  <c r="C1491" i="1"/>
  <c r="H1491" i="1" s="1"/>
  <c r="G1490" i="1"/>
  <c r="C1490" i="1"/>
  <c r="H1490" i="1" s="1"/>
  <c r="C1489" i="1"/>
  <c r="H1489" i="1" s="1"/>
  <c r="G1488" i="1"/>
  <c r="C1488" i="1"/>
  <c r="H1488" i="1" s="1"/>
  <c r="C1487" i="1"/>
  <c r="H1487" i="1" s="1"/>
  <c r="C1486" i="1"/>
  <c r="H1486" i="1" s="1"/>
  <c r="C1485" i="1"/>
  <c r="H1485" i="1" s="1"/>
  <c r="C1484" i="1"/>
  <c r="H1484" i="1" s="1"/>
  <c r="C1483" i="1"/>
  <c r="H1483" i="1" s="1"/>
  <c r="G1482" i="1"/>
  <c r="C1482" i="1"/>
  <c r="H1482" i="1" s="1"/>
  <c r="C1481" i="1"/>
  <c r="H1481" i="1" s="1"/>
  <c r="G1480" i="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G1444" i="1" s="1"/>
  <c r="D1443" i="1"/>
  <c r="C1443" i="1"/>
  <c r="G1443" i="1" s="1"/>
  <c r="D1442" i="1"/>
  <c r="C1442" i="1"/>
  <c r="G1442" i="1" s="1"/>
  <c r="D1441" i="1"/>
  <c r="C1441" i="1"/>
  <c r="G1441" i="1" s="1"/>
  <c r="D1440" i="1"/>
  <c r="C1440" i="1"/>
  <c r="G1440" i="1" s="1"/>
  <c r="D1439" i="1"/>
  <c r="C1439" i="1"/>
  <c r="G1439" i="1" s="1"/>
  <c r="D1438" i="1"/>
  <c r="C1438" i="1"/>
  <c r="G1438" i="1" s="1"/>
  <c r="D1437" i="1"/>
  <c r="C1437" i="1"/>
  <c r="G1437" i="1" s="1"/>
  <c r="D1436" i="1"/>
  <c r="C1436" i="1"/>
  <c r="G1436" i="1" s="1"/>
  <c r="D1435" i="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D1407" i="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7" i="1"/>
  <c r="C637" i="1"/>
  <c r="D632" i="1"/>
  <c r="C632" i="1"/>
  <c r="H632" i="1" s="1"/>
  <c r="D631" i="1"/>
  <c r="C631" i="1"/>
  <c r="H631" i="1" s="1"/>
  <c r="D629"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D413" i="1"/>
  <c r="C413" i="1"/>
  <c r="H413" i="1" s="1"/>
  <c r="D412" i="1"/>
  <c r="C412" i="1"/>
  <c r="D411" i="1"/>
  <c r="C411" i="1"/>
  <c r="D406" i="1"/>
  <c r="C406" i="1"/>
  <c r="H406" i="1" s="1"/>
  <c r="D405" i="1"/>
  <c r="C405" i="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G388" i="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G380" i="1"/>
  <c r="D380" i="1"/>
  <c r="C380" i="1"/>
  <c r="H380" i="1" s="1"/>
  <c r="D379" i="1"/>
  <c r="C379" i="1"/>
  <c r="H379" i="1" s="1"/>
  <c r="D378" i="1"/>
  <c r="C378" i="1"/>
  <c r="H378" i="1" s="1"/>
  <c r="D377" i="1"/>
  <c r="C377" i="1"/>
  <c r="H377" i="1" s="1"/>
  <c r="D376" i="1"/>
  <c r="C376" i="1"/>
  <c r="H376" i="1" s="1"/>
  <c r="D375" i="1"/>
  <c r="C375" i="1"/>
  <c r="H375" i="1" s="1"/>
  <c r="G374" i="1"/>
  <c r="D374" i="1"/>
  <c r="C374" i="1"/>
  <c r="H374" i="1" s="1"/>
  <c r="D373" i="1"/>
  <c r="C373" i="1"/>
  <c r="H373" i="1" s="1"/>
  <c r="D372" i="1"/>
  <c r="C372" i="1"/>
  <c r="H372" i="1" s="1"/>
  <c r="D371" i="1"/>
  <c r="C371" i="1"/>
  <c r="H371" i="1" s="1"/>
  <c r="D370" i="1"/>
  <c r="G370" i="1" s="1"/>
  <c r="C370" i="1"/>
  <c r="D369" i="1"/>
  <c r="C369" i="1"/>
  <c r="H369" i="1" s="1"/>
  <c r="G368" i="1"/>
  <c r="D368" i="1"/>
  <c r="C368" i="1"/>
  <c r="H368" i="1" s="1"/>
  <c r="D367" i="1"/>
  <c r="C367" i="1"/>
  <c r="H367" i="1" s="1"/>
  <c r="D366" i="1"/>
  <c r="C366" i="1"/>
  <c r="H366" i="1" s="1"/>
  <c r="D365" i="1"/>
  <c r="C365" i="1"/>
  <c r="H365" i="1" s="1"/>
  <c r="D364" i="1"/>
  <c r="C364" i="1"/>
  <c r="D363" i="1"/>
  <c r="C363" i="1"/>
  <c r="H363" i="1" s="1"/>
  <c r="D362" i="1"/>
  <c r="C362" i="1"/>
  <c r="H362" i="1" s="1"/>
  <c r="D361" i="1"/>
  <c r="C361" i="1"/>
  <c r="H361" i="1" s="1"/>
  <c r="G360" i="1"/>
  <c r="D360" i="1"/>
  <c r="C360" i="1"/>
  <c r="H360" i="1" s="1"/>
  <c r="D359" i="1"/>
  <c r="C359" i="1"/>
  <c r="H359" i="1" s="1"/>
  <c r="D358" i="1"/>
  <c r="D357" i="1"/>
  <c r="C357" i="1"/>
  <c r="H357" i="1" s="1"/>
  <c r="G356" i="1"/>
  <c r="D356" i="1"/>
  <c r="C356" i="1"/>
  <c r="H356" i="1" s="1"/>
  <c r="D355" i="1"/>
  <c r="C355" i="1"/>
  <c r="H355" i="1" s="1"/>
  <c r="D354" i="1"/>
  <c r="C354" i="1"/>
  <c r="H354" i="1" s="1"/>
  <c r="D353" i="1"/>
  <c r="C353" i="1"/>
  <c r="H353" i="1" s="1"/>
  <c r="G352" i="1"/>
  <c r="D352" i="1"/>
  <c r="C352" i="1"/>
  <c r="H352" i="1" s="1"/>
  <c r="D351" i="1"/>
  <c r="C351" i="1"/>
  <c r="H351" i="1" s="1"/>
  <c r="D350" i="1"/>
  <c r="C350" i="1"/>
  <c r="H350" i="1" s="1"/>
  <c r="D349" i="1"/>
  <c r="C349" i="1"/>
  <c r="H349" i="1" s="1"/>
  <c r="D348" i="1"/>
  <c r="C348" i="1"/>
  <c r="H348" i="1" s="1"/>
  <c r="D347" i="1"/>
  <c r="C347" i="1"/>
  <c r="H347" i="1" s="1"/>
  <c r="D346" i="1"/>
  <c r="D345" i="1"/>
  <c r="D344" i="1"/>
  <c r="C344" i="1"/>
  <c r="H344" i="1" s="1"/>
  <c r="D343" i="1"/>
  <c r="C343" i="1"/>
  <c r="H343" i="1" s="1"/>
  <c r="D342" i="1"/>
  <c r="C342" i="1"/>
  <c r="H342" i="1" s="1"/>
  <c r="D341" i="1"/>
  <c r="C341" i="1"/>
  <c r="H341" i="1" s="1"/>
  <c r="D340" i="1"/>
  <c r="C340" i="1"/>
  <c r="H340" i="1" s="1"/>
  <c r="D339" i="1"/>
  <c r="C339" i="1"/>
  <c r="H339" i="1" s="1"/>
  <c r="G338" i="1"/>
  <c r="D338" i="1"/>
  <c r="C338" i="1"/>
  <c r="H338" i="1" s="1"/>
  <c r="D337" i="1"/>
  <c r="C337" i="1"/>
  <c r="H337" i="1" s="1"/>
  <c r="G336" i="1"/>
  <c r="D336" i="1"/>
  <c r="C336" i="1"/>
  <c r="H336" i="1" s="1"/>
  <c r="D335" i="1"/>
  <c r="C335" i="1"/>
  <c r="H335" i="1" s="1"/>
  <c r="G334" i="1"/>
  <c r="D334" i="1"/>
  <c r="C334" i="1"/>
  <c r="H334" i="1" s="1"/>
  <c r="D333" i="1"/>
  <c r="C333" i="1"/>
  <c r="H333" i="1" s="1"/>
  <c r="D332" i="1"/>
  <c r="C332" i="1"/>
  <c r="H332" i="1" s="1"/>
  <c r="G331" i="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G316" i="1"/>
  <c r="D316" i="1"/>
  <c r="C316" i="1"/>
  <c r="H316" i="1" s="1"/>
  <c r="D315" i="1"/>
  <c r="C315" i="1"/>
  <c r="H315" i="1" s="1"/>
  <c r="D314" i="1"/>
  <c r="C314" i="1"/>
  <c r="H314" i="1" s="1"/>
  <c r="G313" i="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G304" i="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H292" i="1" s="1"/>
  <c r="D291" i="1"/>
  <c r="C291" i="1"/>
  <c r="D290" i="1"/>
  <c r="C290" i="1"/>
  <c r="H290" i="1" s="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G262" i="1"/>
  <c r="D262" i="1"/>
  <c r="C262" i="1"/>
  <c r="H262" i="1" s="1"/>
  <c r="D261" i="1"/>
  <c r="C261" i="1"/>
  <c r="H261" i="1" s="1"/>
  <c r="G260" i="1"/>
  <c r="D260" i="1"/>
  <c r="C260" i="1"/>
  <c r="H260" i="1" s="1"/>
  <c r="D259" i="1"/>
  <c r="C259" i="1"/>
  <c r="H259" i="1" s="1"/>
  <c r="D258" i="1"/>
  <c r="C258" i="1"/>
  <c r="H258" i="1" s="1"/>
  <c r="D257" i="1"/>
  <c r="C257" i="1"/>
  <c r="H257" i="1" s="1"/>
  <c r="D256" i="1"/>
  <c r="C256" i="1"/>
  <c r="H256" i="1" s="1"/>
  <c r="D255" i="1"/>
  <c r="C255" i="1"/>
  <c r="H255" i="1" s="1"/>
  <c r="D254" i="1"/>
  <c r="C254" i="1"/>
  <c r="H254" i="1" s="1"/>
  <c r="G253" i="1"/>
  <c r="D253" i="1"/>
  <c r="C253" i="1"/>
  <c r="H253" i="1" s="1"/>
  <c r="D252" i="1"/>
  <c r="C252" i="1"/>
  <c r="H252" i="1" s="1"/>
  <c r="G251" i="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G242" i="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G231" i="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G218" i="1"/>
  <c r="D218" i="1"/>
  <c r="C218" i="1"/>
  <c r="H218" i="1" s="1"/>
  <c r="D217" i="1"/>
  <c r="C217" i="1"/>
  <c r="H217" i="1" s="1"/>
  <c r="G216" i="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G208" i="1"/>
  <c r="D208" i="1"/>
  <c r="C208" i="1"/>
  <c r="H208" i="1" s="1"/>
  <c r="D207" i="1"/>
  <c r="C207" i="1"/>
  <c r="H207" i="1" s="1"/>
  <c r="D206" i="1"/>
  <c r="C206" i="1"/>
  <c r="D205" i="1"/>
  <c r="C205" i="1"/>
  <c r="H205" i="1" s="1"/>
  <c r="G204" i="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D179" i="1"/>
  <c r="C179" i="1"/>
  <c r="D178" i="1"/>
  <c r="C178" i="1"/>
  <c r="H178" i="1" s="1"/>
  <c r="D177" i="1"/>
  <c r="C177" i="1"/>
  <c r="H177" i="1" s="1"/>
  <c r="D176" i="1"/>
  <c r="C176" i="1"/>
  <c r="H176" i="1" s="1"/>
  <c r="D175" i="1"/>
  <c r="C175" i="1"/>
  <c r="H175" i="1" s="1"/>
  <c r="D174" i="1"/>
  <c r="C174" i="1"/>
  <c r="H174" i="1" s="1"/>
  <c r="D173" i="1"/>
  <c r="C173" i="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G164" i="1" s="1"/>
  <c r="C164" i="1"/>
  <c r="H164" i="1" s="1"/>
  <c r="D163" i="1"/>
  <c r="C163" i="1"/>
  <c r="H163" i="1" s="1"/>
  <c r="D162" i="1"/>
  <c r="C162" i="1"/>
  <c r="H162" i="1" s="1"/>
  <c r="D161" i="1"/>
  <c r="C161" i="1"/>
  <c r="H161" i="1" s="1"/>
  <c r="D160" i="1"/>
  <c r="C160" i="1"/>
  <c r="H160" i="1" s="1"/>
  <c r="C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C148" i="1"/>
  <c r="D146" i="1"/>
  <c r="C146" i="1"/>
  <c r="H146" i="1" s="1"/>
  <c r="G145" i="1"/>
  <c r="D145" i="1"/>
  <c r="C145" i="1"/>
  <c r="H145" i="1" s="1"/>
  <c r="D144" i="1"/>
  <c r="C144" i="1"/>
  <c r="H144" i="1" s="1"/>
  <c r="D143" i="1"/>
  <c r="C143" i="1"/>
  <c r="H143" i="1" s="1"/>
  <c r="D142" i="1"/>
  <c r="C142" i="1"/>
  <c r="H142" i="1" s="1"/>
  <c r="D141" i="1"/>
  <c r="C141" i="1"/>
  <c r="H141" i="1" s="1"/>
  <c r="D140" i="1"/>
  <c r="C140" i="1"/>
  <c r="H140" i="1" s="1"/>
  <c r="D139" i="1"/>
  <c r="C139" i="1"/>
  <c r="H139" i="1" s="1"/>
  <c r="G138" i="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G125" i="1"/>
  <c r="D125" i="1"/>
  <c r="C125" i="1"/>
  <c r="H125" i="1" s="1"/>
  <c r="D124" i="1"/>
  <c r="C124" i="1"/>
  <c r="H124" i="1" s="1"/>
  <c r="D123" i="1"/>
  <c r="C123" i="1"/>
  <c r="H123" i="1" s="1"/>
  <c r="D122" i="1"/>
  <c r="C122" i="1"/>
  <c r="H122" i="1" s="1"/>
  <c r="D121" i="1"/>
  <c r="C121" i="1"/>
  <c r="H121" i="1" s="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G104" i="1"/>
  <c r="D104" i="1"/>
  <c r="C104" i="1"/>
  <c r="H104" i="1" s="1"/>
  <c r="D103" i="1"/>
  <c r="C103" i="1"/>
  <c r="H103" i="1" s="1"/>
  <c r="D102" i="1"/>
  <c r="C102" i="1"/>
  <c r="D101" i="1"/>
  <c r="C101" i="1"/>
  <c r="H101" i="1" s="1"/>
  <c r="D100" i="1"/>
  <c r="C100" i="1"/>
  <c r="H100" i="1" s="1"/>
  <c r="D99" i="1"/>
  <c r="C99" i="1"/>
  <c r="H99" i="1" s="1"/>
  <c r="D98" i="1"/>
  <c r="C98" i="1"/>
  <c r="H98" i="1" s="1"/>
  <c r="D97" i="1"/>
  <c r="C97" i="1"/>
  <c r="H97" i="1" s="1"/>
  <c r="G96" i="1"/>
  <c r="D96" i="1"/>
  <c r="C96" i="1"/>
  <c r="H96" i="1" s="1"/>
  <c r="D95" i="1"/>
  <c r="C95" i="1"/>
  <c r="H95" i="1" s="1"/>
  <c r="D94" i="1"/>
  <c r="C94" i="1"/>
  <c r="H94" i="1" s="1"/>
  <c r="D93" i="1"/>
  <c r="C93" i="1"/>
  <c r="H93" i="1" s="1"/>
  <c r="G92" i="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G80" i="1"/>
  <c r="D80" i="1"/>
  <c r="C80" i="1"/>
  <c r="H80" i="1" s="1"/>
  <c r="D79" i="1"/>
  <c r="C79" i="1"/>
  <c r="D78" i="1"/>
  <c r="G78" i="1" s="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G61" i="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G40" i="1"/>
  <c r="D40" i="1"/>
  <c r="C40" i="1"/>
  <c r="H40" i="1" s="1"/>
  <c r="D39" i="1"/>
  <c r="C39" i="1"/>
  <c r="H39" i="1" s="1"/>
  <c r="D38" i="1"/>
  <c r="C38" i="1"/>
  <c r="H38" i="1" s="1"/>
  <c r="D37" i="1"/>
  <c r="C37" i="1"/>
  <c r="H37" i="1" s="1"/>
  <c r="D36" i="1"/>
  <c r="C36" i="1"/>
  <c r="H36" i="1" s="1"/>
  <c r="D35" i="1"/>
  <c r="C35" i="1"/>
  <c r="H35" i="1" s="1"/>
  <c r="G34" i="1"/>
  <c r="D34" i="1"/>
  <c r="C34" i="1"/>
  <c r="H34" i="1" s="1"/>
  <c r="D33" i="1"/>
  <c r="C33" i="1"/>
  <c r="H33" i="1" s="1"/>
  <c r="G32" i="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27" i="9" l="1"/>
  <c r="B27" i="9" s="1"/>
  <c r="E33" i="9"/>
  <c r="B33" i="9" s="1"/>
  <c r="E287" i="9"/>
  <c r="E293" i="9"/>
  <c r="E297" i="9"/>
  <c r="E32" i="9"/>
  <c r="B32" i="9" s="1"/>
  <c r="E302" i="9"/>
  <c r="B302" i="9" s="1"/>
  <c r="F215" i="9"/>
  <c r="E285" i="9"/>
  <c r="E295" i="9"/>
  <c r="B295" i="9" s="1"/>
  <c r="E299" i="9"/>
  <c r="H289" i="1"/>
  <c r="D644" i="4"/>
  <c r="E273" i="9"/>
  <c r="B273" i="9" s="1"/>
  <c r="G1510" i="1"/>
  <c r="G1502" i="1"/>
  <c r="G1492" i="1"/>
  <c r="G1486" i="1"/>
  <c r="G1484" i="1"/>
  <c r="F219" i="9"/>
  <c r="F217" i="9"/>
  <c r="F652" i="4"/>
  <c r="F643" i="4"/>
  <c r="H405" i="1"/>
  <c r="H411" i="1"/>
  <c r="H412" i="1"/>
  <c r="H637" i="1"/>
  <c r="H364" i="1"/>
  <c r="H370" i="1"/>
  <c r="F369" i="4"/>
  <c r="H291" i="1"/>
  <c r="F418" i="4"/>
  <c r="E644" i="4"/>
  <c r="D638" i="1" s="1"/>
  <c r="F210" i="4"/>
  <c r="H206" i="1"/>
  <c r="F188" i="4"/>
  <c r="F221" i="9"/>
  <c r="H180" i="1"/>
  <c r="H173" i="1"/>
  <c r="H179" i="1"/>
  <c r="E163" i="4"/>
  <c r="D159" i="1" s="1"/>
  <c r="H159" i="1" s="1"/>
  <c r="F177" i="4"/>
  <c r="F169" i="4"/>
  <c r="F164" i="4"/>
  <c r="E151" i="4"/>
  <c r="D148" i="1"/>
  <c r="F159" i="4"/>
  <c r="H148" i="1"/>
  <c r="H120" i="1"/>
  <c r="E124" i="4"/>
  <c r="D120" i="1" s="1"/>
  <c r="H102" i="1"/>
  <c r="H79" i="1"/>
  <c r="F68" i="4"/>
  <c r="E6" i="4"/>
  <c r="D2" i="1" s="1"/>
  <c r="G4" i="1"/>
  <c r="G7" i="1"/>
  <c r="G11" i="1"/>
  <c r="G14" i="1"/>
  <c r="G15" i="1"/>
  <c r="G19" i="1"/>
  <c r="G22" i="1"/>
  <c r="G27" i="1"/>
  <c r="G30" i="1"/>
  <c r="G35" i="1"/>
  <c r="G38" i="1"/>
  <c r="G41" i="1"/>
  <c r="G42" i="1"/>
  <c r="G43" i="1"/>
  <c r="G49" i="1"/>
  <c r="G50" i="1"/>
  <c r="G52" i="1"/>
  <c r="G54" i="1"/>
  <c r="G55" i="1"/>
  <c r="G59" i="1"/>
  <c r="G62" i="1"/>
  <c r="G66" i="1"/>
  <c r="G70" i="1"/>
  <c r="G71" i="1"/>
  <c r="G73" i="1"/>
  <c r="G76" i="1"/>
  <c r="G81" i="1"/>
  <c r="G83" i="1"/>
  <c r="G85" i="1"/>
  <c r="G90" i="1"/>
  <c r="G99" i="1"/>
  <c r="G102" i="1"/>
  <c r="G103" i="1"/>
  <c r="G107" i="1"/>
  <c r="G110" i="1"/>
  <c r="G115" i="1"/>
  <c r="G119" i="1"/>
  <c r="G120" i="1"/>
  <c r="G124" i="1"/>
  <c r="G127" i="1"/>
  <c r="G132" i="1"/>
  <c r="G137" i="1"/>
  <c r="G140" i="1"/>
  <c r="G141" i="1"/>
  <c r="G144" i="1"/>
  <c r="G149" i="1"/>
  <c r="G153" i="1"/>
  <c r="G154" i="1"/>
  <c r="G157" i="1"/>
  <c r="G167" i="1"/>
  <c r="G170" i="1"/>
  <c r="G173" i="1"/>
  <c r="G176" i="1"/>
  <c r="G177" i="1"/>
  <c r="G181" i="1"/>
  <c r="G186" i="1"/>
  <c r="G193" i="1"/>
  <c r="G197" i="1"/>
  <c r="G200" i="1"/>
  <c r="G201" i="1"/>
  <c r="G203" i="1"/>
  <c r="G207" i="1"/>
  <c r="G210" i="1"/>
  <c r="G211" i="1"/>
  <c r="G215" i="1"/>
  <c r="G217" i="1"/>
  <c r="G221" i="1"/>
  <c r="G222" i="1"/>
  <c r="G224" i="1"/>
  <c r="G227" i="1"/>
  <c r="G230" i="1"/>
  <c r="G232" i="1"/>
  <c r="G233" i="1"/>
  <c r="G237" i="1"/>
  <c r="G238" i="1"/>
  <c r="G240" i="1"/>
  <c r="G241" i="1"/>
  <c r="G244" i="1"/>
  <c r="G247" i="1"/>
  <c r="G250" i="1"/>
  <c r="G252" i="1"/>
  <c r="G258" i="1"/>
  <c r="G265" i="1"/>
  <c r="G270" i="1"/>
  <c r="G274" i="1"/>
  <c r="G275" i="1"/>
  <c r="G278" i="1"/>
  <c r="G282" i="1"/>
  <c r="G290" i="1"/>
  <c r="G295" i="1"/>
  <c r="G296" i="1"/>
  <c r="G299" i="1"/>
  <c r="G302" i="1"/>
  <c r="G305" i="1"/>
  <c r="G307" i="1"/>
  <c r="G310" i="1"/>
  <c r="G314" i="1"/>
  <c r="G315" i="1"/>
  <c r="G318" i="1"/>
  <c r="G322" i="1"/>
  <c r="G324" i="1"/>
  <c r="G329" i="1"/>
  <c r="G332" i="1"/>
  <c r="G341" i="1"/>
  <c r="G347" i="1"/>
  <c r="G350" i="1"/>
  <c r="G353" i="1"/>
  <c r="G355" i="1"/>
  <c r="G361" i="1"/>
  <c r="G364" i="1"/>
  <c r="G365" i="1"/>
  <c r="G367" i="1"/>
  <c r="G369" i="1"/>
  <c r="G373" i="1"/>
  <c r="G376" i="1"/>
  <c r="G377" i="1"/>
  <c r="G378" i="1"/>
  <c r="G379" i="1"/>
  <c r="G390" i="1"/>
  <c r="G394" i="1"/>
  <c r="G398" i="1"/>
  <c r="G400" i="1"/>
  <c r="G404" i="1"/>
  <c r="G406" i="1"/>
  <c r="G412" i="1"/>
  <c r="G418" i="1"/>
  <c r="G420" i="1"/>
  <c r="G424" i="1"/>
  <c r="G428" i="1"/>
  <c r="G434" i="1"/>
  <c r="G436" i="1"/>
  <c r="G440" i="1"/>
  <c r="G444" i="1"/>
  <c r="G448" i="1"/>
  <c r="G452" i="1"/>
  <c r="G456" i="1"/>
  <c r="G460" i="1"/>
  <c r="G464" i="1"/>
  <c r="G470" i="1"/>
  <c r="G474" i="1"/>
  <c r="G476" i="1"/>
  <c r="G482" i="1"/>
  <c r="G486" i="1"/>
  <c r="G490" i="1"/>
  <c r="G494" i="1"/>
  <c r="G498"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1" i="1"/>
  <c r="G637" i="1"/>
  <c r="G641" i="1"/>
  <c r="G643" i="1"/>
  <c r="G645" i="1"/>
  <c r="G647" i="1"/>
  <c r="G649" i="1"/>
  <c r="G651" i="1"/>
  <c r="G653" i="1"/>
  <c r="G655" i="1"/>
  <c r="G657" i="1"/>
  <c r="G659" i="1"/>
  <c r="G661" i="1"/>
  <c r="G663" i="1"/>
  <c r="G665" i="1"/>
  <c r="G667" i="1"/>
  <c r="G669" i="1"/>
  <c r="G3" i="1"/>
  <c r="G5" i="1"/>
  <c r="G6" i="1"/>
  <c r="G8" i="1"/>
  <c r="G9" i="1"/>
  <c r="G10" i="1"/>
  <c r="G12" i="1"/>
  <c r="G13" i="1"/>
  <c r="G16" i="1"/>
  <c r="G17" i="1"/>
  <c r="G18" i="1"/>
  <c r="G20" i="1"/>
  <c r="G21" i="1"/>
  <c r="G23" i="1"/>
  <c r="G24" i="1"/>
  <c r="G25" i="1"/>
  <c r="G26" i="1"/>
  <c r="G28" i="1"/>
  <c r="G29" i="1"/>
  <c r="G31" i="1"/>
  <c r="G33" i="1"/>
  <c r="G36" i="1"/>
  <c r="G37" i="1"/>
  <c r="G39" i="1"/>
  <c r="G44" i="1"/>
  <c r="G45" i="1"/>
  <c r="G47" i="1"/>
  <c r="G48" i="1"/>
  <c r="G51" i="1"/>
  <c r="G53" i="1"/>
  <c r="G56" i="1"/>
  <c r="G57" i="1"/>
  <c r="G58" i="1"/>
  <c r="G60" i="1"/>
  <c r="G63" i="1"/>
  <c r="G64" i="1"/>
  <c r="G65" i="1"/>
  <c r="G67" i="1"/>
  <c r="G68" i="1"/>
  <c r="G69" i="1"/>
  <c r="G72" i="1"/>
  <c r="G74" i="1"/>
  <c r="G75" i="1"/>
  <c r="G77" i="1"/>
  <c r="G79" i="1"/>
  <c r="G82" i="1"/>
  <c r="G84" i="1"/>
  <c r="G86" i="1"/>
  <c r="G87" i="1"/>
  <c r="G88" i="1"/>
  <c r="G89" i="1"/>
  <c r="G91" i="1"/>
  <c r="G93" i="1"/>
  <c r="G94" i="1"/>
  <c r="G95" i="1"/>
  <c r="G97" i="1"/>
  <c r="G98" i="1"/>
  <c r="G100" i="1"/>
  <c r="G101" i="1"/>
  <c r="G105" i="1"/>
  <c r="G106" i="1"/>
  <c r="G108" i="1"/>
  <c r="G109" i="1"/>
  <c r="G111" i="1"/>
  <c r="G112" i="1"/>
  <c r="G113" i="1"/>
  <c r="G114" i="1"/>
  <c r="G116" i="1"/>
  <c r="G117" i="1"/>
  <c r="G118" i="1"/>
  <c r="G121" i="1"/>
  <c r="G122" i="1"/>
  <c r="G123" i="1"/>
  <c r="G126" i="1"/>
  <c r="G128" i="1"/>
  <c r="G129" i="1"/>
  <c r="G130" i="1"/>
  <c r="G131" i="1"/>
  <c r="G133" i="1"/>
  <c r="G134" i="1"/>
  <c r="G135" i="1"/>
  <c r="G136" i="1"/>
  <c r="G139" i="1"/>
  <c r="G142" i="1"/>
  <c r="G143" i="1"/>
  <c r="G146" i="1"/>
  <c r="G148" i="1"/>
  <c r="G150" i="1"/>
  <c r="G151" i="1"/>
  <c r="G152" i="1"/>
  <c r="G155" i="1"/>
  <c r="G156" i="1"/>
  <c r="G158" i="1"/>
  <c r="G160" i="1"/>
  <c r="G161" i="1"/>
  <c r="G162" i="1"/>
  <c r="G163" i="1"/>
  <c r="G165" i="1"/>
  <c r="G166" i="1"/>
  <c r="G168" i="1"/>
  <c r="G169" i="1"/>
  <c r="G171" i="1"/>
  <c r="G172" i="1"/>
  <c r="G174" i="1"/>
  <c r="G175" i="1"/>
  <c r="G178" i="1"/>
  <c r="G179" i="1"/>
  <c r="G180" i="1"/>
  <c r="G182" i="1"/>
  <c r="G183" i="1"/>
  <c r="G184" i="1"/>
  <c r="G185" i="1"/>
  <c r="G187" i="1"/>
  <c r="G188" i="1"/>
  <c r="G189" i="1"/>
  <c r="G190" i="1"/>
  <c r="G191" i="1"/>
  <c r="G194" i="1"/>
  <c r="G195" i="1"/>
  <c r="G196" i="1"/>
  <c r="G198" i="1"/>
  <c r="G199" i="1"/>
  <c r="G202" i="1"/>
  <c r="G205" i="1"/>
  <c r="G206" i="1"/>
  <c r="G209" i="1"/>
  <c r="G212" i="1"/>
  <c r="G213" i="1"/>
  <c r="G214" i="1"/>
  <c r="G219" i="1"/>
  <c r="G223" i="1"/>
  <c r="G225" i="1"/>
  <c r="G226" i="1"/>
  <c r="G228" i="1"/>
  <c r="G229" i="1"/>
  <c r="G234" i="1"/>
  <c r="G235" i="1"/>
  <c r="G236" i="1"/>
  <c r="G239" i="1"/>
  <c r="G243" i="1"/>
  <c r="G245" i="1"/>
  <c r="G246" i="1"/>
  <c r="G249" i="1"/>
  <c r="G254" i="1"/>
  <c r="G255" i="1"/>
  <c r="G256" i="1"/>
  <c r="G257" i="1"/>
  <c r="G259" i="1"/>
  <c r="G261" i="1"/>
  <c r="G263" i="1"/>
  <c r="G264" i="1"/>
  <c r="G266" i="1"/>
  <c r="G267" i="1"/>
  <c r="G268" i="1"/>
  <c r="G269" i="1"/>
  <c r="G271" i="1"/>
  <c r="G272" i="1"/>
  <c r="G273" i="1"/>
  <c r="G276" i="1"/>
  <c r="G277" i="1"/>
  <c r="G279" i="1"/>
  <c r="G280" i="1"/>
  <c r="G281" i="1"/>
  <c r="G283" i="1"/>
  <c r="G284" i="1"/>
  <c r="G288" i="1"/>
  <c r="G289" i="1"/>
  <c r="G291" i="1"/>
  <c r="G292" i="1"/>
  <c r="G297" i="1"/>
  <c r="G298" i="1"/>
  <c r="G300" i="1"/>
  <c r="G301" i="1"/>
  <c r="G303" i="1"/>
  <c r="G308" i="1"/>
  <c r="G309" i="1"/>
  <c r="G311" i="1"/>
  <c r="G312" i="1"/>
  <c r="G317" i="1"/>
  <c r="G319" i="1"/>
  <c r="G320" i="1"/>
  <c r="G321" i="1"/>
  <c r="G323" i="1"/>
  <c r="G325" i="1"/>
  <c r="G326" i="1"/>
  <c r="G327" i="1"/>
  <c r="G328" i="1"/>
  <c r="G330" i="1"/>
  <c r="G333" i="1"/>
  <c r="G335" i="1"/>
  <c r="G337" i="1"/>
  <c r="G339" i="1"/>
  <c r="G340" i="1"/>
  <c r="G342" i="1"/>
  <c r="G343" i="1"/>
  <c r="G344" i="1"/>
  <c r="G348" i="1"/>
  <c r="G349" i="1"/>
  <c r="G351" i="1"/>
  <c r="G354" i="1"/>
  <c r="G357" i="1"/>
  <c r="G359" i="1"/>
  <c r="G362" i="1"/>
  <c r="G363" i="1"/>
  <c r="G366" i="1"/>
  <c r="G371" i="1"/>
  <c r="G372" i="1"/>
  <c r="G375" i="1"/>
  <c r="G381" i="1"/>
  <c r="G382" i="1"/>
  <c r="G383" i="1"/>
  <c r="G384" i="1"/>
  <c r="G385" i="1"/>
  <c r="G386" i="1"/>
  <c r="G387" i="1"/>
  <c r="G389" i="1"/>
  <c r="G392" i="1"/>
  <c r="G396" i="1"/>
  <c r="G416" i="1"/>
  <c r="G422" i="1"/>
  <c r="G426" i="1"/>
  <c r="G430" i="1"/>
  <c r="G432" i="1"/>
  <c r="G438" i="1"/>
  <c r="G442" i="1"/>
  <c r="G446" i="1"/>
  <c r="G450" i="1"/>
  <c r="G454" i="1"/>
  <c r="G458" i="1"/>
  <c r="G462" i="1"/>
  <c r="G468" i="1"/>
  <c r="G472" i="1"/>
  <c r="G480" i="1"/>
  <c r="G484" i="1"/>
  <c r="G488" i="1"/>
  <c r="G492" i="1"/>
  <c r="G496" i="1"/>
  <c r="G500" i="1"/>
  <c r="G502" i="1"/>
  <c r="G391" i="1"/>
  <c r="G393" i="1"/>
  <c r="G395" i="1"/>
  <c r="G397" i="1"/>
  <c r="G399" i="1"/>
  <c r="G401" i="1"/>
  <c r="G405" i="1"/>
  <c r="G411" i="1"/>
  <c r="G413"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2" i="1"/>
  <c r="G642" i="1"/>
  <c r="G644" i="1"/>
  <c r="G646" i="1"/>
  <c r="G648" i="1"/>
  <c r="G650" i="1"/>
  <c r="G652" i="1"/>
  <c r="G654" i="1"/>
  <c r="G656" i="1"/>
  <c r="G658" i="1"/>
  <c r="G660" i="1"/>
  <c r="G662" i="1"/>
  <c r="G664" i="1"/>
  <c r="G666" i="1"/>
  <c r="G668"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8" i="1"/>
  <c r="G1100" i="1"/>
  <c r="G1102" i="1"/>
  <c r="G1104" i="1"/>
  <c r="G1106" i="1"/>
  <c r="G1108" i="1"/>
  <c r="G1110" i="1"/>
  <c r="G1114" i="1"/>
  <c r="G1116" i="1"/>
  <c r="G1118" i="1"/>
  <c r="G1120" i="1"/>
  <c r="G1122" i="1"/>
  <c r="G1126" i="1"/>
  <c r="G1128" i="1"/>
  <c r="G1130" i="1"/>
  <c r="G1132" i="1"/>
  <c r="G1134" i="1"/>
  <c r="G1136"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5" i="1"/>
  <c r="G1307" i="1"/>
  <c r="H1307" i="1"/>
  <c r="H1299" i="1"/>
  <c r="G1304" i="1"/>
  <c r="G1306" i="1"/>
  <c r="I16" i="3"/>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6" i="1"/>
  <c r="H1437" i="1"/>
  <c r="H1438" i="1"/>
  <c r="H1439" i="1"/>
  <c r="I1439" i="1" s="1"/>
  <c r="J1439" i="1"/>
  <c r="H1440" i="1"/>
  <c r="I1440" i="1" s="1"/>
  <c r="J1440" i="1"/>
  <c r="H1441" i="1"/>
  <c r="I1441" i="1" s="1"/>
  <c r="J1441" i="1"/>
  <c r="H1442" i="1"/>
  <c r="I1442" i="1" s="1"/>
  <c r="J1442" i="1"/>
  <c r="H1443" i="1"/>
  <c r="I1443" i="1" s="1"/>
  <c r="J1443" i="1"/>
  <c r="H1444" i="1"/>
  <c r="I1444" i="1" s="1"/>
  <c r="J1444" i="1"/>
  <c r="H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H1480" i="1"/>
  <c r="G1481" i="1"/>
  <c r="G1483" i="1"/>
  <c r="G1485" i="1"/>
  <c r="G1487" i="1"/>
  <c r="G1489" i="1"/>
  <c r="G1491" i="1"/>
  <c r="G1493" i="1"/>
  <c r="G1495" i="1"/>
  <c r="G1497" i="1"/>
  <c r="G1499" i="1"/>
  <c r="G1501" i="1"/>
  <c r="G1503" i="1"/>
  <c r="G1505" i="1"/>
  <c r="G1507" i="1"/>
  <c r="G1509" i="1"/>
  <c r="G1511" i="1"/>
  <c r="G1513" i="1"/>
  <c r="G1515" i="1"/>
  <c r="G1519" i="1"/>
  <c r="G1521" i="1"/>
  <c r="G1523" i="1"/>
  <c r="G1525" i="1"/>
  <c r="G1527" i="1"/>
  <c r="G1529" i="1"/>
  <c r="G1531" i="1"/>
  <c r="G1533" i="1"/>
  <c r="G1535" i="1"/>
  <c r="G1537" i="1"/>
  <c r="G1539" i="1"/>
  <c r="G1541" i="1"/>
  <c r="G1543" i="1"/>
  <c r="G1545" i="1"/>
  <c r="G1547" i="1"/>
  <c r="G1549" i="1"/>
  <c r="G1551" i="1"/>
  <c r="G1553" i="1"/>
  <c r="G1555" i="1"/>
  <c r="G1557" i="1"/>
  <c r="G1559" i="1"/>
  <c r="G1561" i="1"/>
  <c r="G1563" i="1"/>
  <c r="G1565" i="1"/>
  <c r="G1567" i="1"/>
  <c r="G1569" i="1"/>
  <c r="G1571" i="1"/>
  <c r="G1573" i="1"/>
  <c r="G1575" i="1"/>
  <c r="G1577" i="1"/>
  <c r="G1579" i="1"/>
  <c r="F45" i="4"/>
  <c r="D50" i="4"/>
  <c r="F51" i="4"/>
  <c r="F74" i="4"/>
  <c r="F82" i="4"/>
  <c r="F83" i="4"/>
  <c r="F112" i="4"/>
  <c r="F128" i="4"/>
  <c r="F134" i="4"/>
  <c r="E298" i="4"/>
  <c r="E412" i="4" s="1"/>
  <c r="D42" i="8"/>
  <c r="G312" i="9" s="1"/>
  <c r="E312" i="9" s="1"/>
  <c r="G1445" i="1"/>
  <c r="H1446" i="1"/>
  <c r="H1447" i="1"/>
  <c r="H1448" i="1"/>
  <c r="H1449" i="1"/>
  <c r="H1450" i="1"/>
  <c r="H1451" i="1"/>
  <c r="H1452" i="1"/>
  <c r="H1455" i="1"/>
  <c r="H1456" i="1"/>
  <c r="H1457" i="1"/>
  <c r="H1458" i="1"/>
  <c r="H1459" i="1"/>
  <c r="H1460" i="1"/>
  <c r="H1462" i="1"/>
  <c r="H1463" i="1"/>
  <c r="H1464" i="1"/>
  <c r="H1465" i="1"/>
  <c r="H1466" i="1"/>
  <c r="H1467" i="1"/>
  <c r="H1468" i="1"/>
  <c r="H1471" i="1"/>
  <c r="H1472" i="1"/>
  <c r="H1473" i="1"/>
  <c r="H1474" i="1"/>
  <c r="H1476" i="1"/>
  <c r="H1477" i="1"/>
  <c r="H1478" i="1"/>
  <c r="H1479" i="1"/>
  <c r="D6" i="4"/>
  <c r="F106" i="4"/>
  <c r="F107" i="4"/>
  <c r="F124" i="4"/>
  <c r="F125" i="4"/>
  <c r="H21" i="9"/>
  <c r="G21" i="9"/>
  <c r="F152" i="4"/>
  <c r="F153" i="4"/>
  <c r="E408" i="4"/>
  <c r="D403" i="1" s="1"/>
  <c r="E636" i="4"/>
  <c r="D630" i="1" s="1"/>
  <c r="H25" i="3"/>
  <c r="D196" i="4"/>
  <c r="D151" i="4" s="1"/>
  <c r="D224" i="4"/>
  <c r="D252" i="4"/>
  <c r="D299" i="4"/>
  <c r="D311" i="4"/>
  <c r="D351" i="4"/>
  <c r="D363" i="4"/>
  <c r="F417" i="4"/>
  <c r="D472" i="4"/>
  <c r="D484" i="4"/>
  <c r="D580" i="4"/>
  <c r="D528" i="4" s="1"/>
  <c r="D12" i="5"/>
  <c r="D78" i="5"/>
  <c r="E87" i="5"/>
  <c r="D1065" i="1" s="1"/>
  <c r="G1065" i="1" s="1"/>
  <c r="E289" i="9"/>
  <c r="B289" i="9" s="1"/>
  <c r="F88" i="5"/>
  <c r="D118" i="5"/>
  <c r="D134" i="5"/>
  <c r="D146" i="5"/>
  <c r="E176" i="5"/>
  <c r="D177" i="5"/>
  <c r="D237" i="5"/>
  <c r="D245" i="5"/>
  <c r="D114" i="6"/>
  <c r="G315" i="9"/>
  <c r="E315" i="9" s="1"/>
  <c r="F416" i="4"/>
  <c r="F603" i="4"/>
  <c r="F149" i="5"/>
  <c r="E309" i="9"/>
  <c r="B309" i="9" s="1"/>
  <c r="F190" i="5"/>
  <c r="E310" i="9"/>
  <c r="B310" i="9" s="1"/>
  <c r="F206" i="5"/>
  <c r="F5" i="6"/>
  <c r="D141" i="6"/>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280" i="9"/>
  <c r="E280" i="9" s="1"/>
  <c r="B28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6" i="9"/>
  <c r="E166" i="9" s="1"/>
  <c r="B166" i="9" s="1"/>
  <c r="L213"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5" i="9"/>
  <c r="I10" i="9"/>
  <c r="B215" i="9"/>
  <c r="B217" i="9"/>
  <c r="B219" i="9"/>
  <c r="B221" i="9"/>
  <c r="B223" i="9"/>
  <c r="B225" i="9"/>
  <c r="B227" i="9"/>
  <c r="B229" i="9"/>
  <c r="B231" i="9"/>
  <c r="B233" i="9"/>
  <c r="B235" i="9"/>
  <c r="B237" i="9"/>
  <c r="B239" i="9"/>
  <c r="B241" i="9"/>
  <c r="B243" i="9"/>
  <c r="B245" i="9"/>
  <c r="B282" i="9"/>
  <c r="B285" i="9"/>
  <c r="B291" i="9"/>
  <c r="B299" i="9"/>
  <c r="B303" i="9"/>
  <c r="B287" i="9"/>
  <c r="B293" i="9"/>
  <c r="B297" i="9"/>
  <c r="B301" i="9"/>
  <c r="B305" i="9"/>
  <c r="F277" i="9"/>
  <c r="F644" i="4" l="1"/>
  <c r="C638" i="1"/>
  <c r="G638" i="1" s="1"/>
  <c r="H19" i="9"/>
  <c r="E19" i="9" s="1"/>
  <c r="B19" i="9" s="1"/>
  <c r="F213" i="9"/>
  <c r="B213" i="9" s="1"/>
  <c r="G159" i="1"/>
  <c r="F163" i="4"/>
  <c r="E289" i="4"/>
  <c r="E290" i="4" s="1"/>
  <c r="D286" i="1" s="1"/>
  <c r="I17" i="3"/>
  <c r="D147" i="1"/>
  <c r="F528" i="4"/>
  <c r="C522" i="1"/>
  <c r="D289" i="4"/>
  <c r="H17" i="3"/>
  <c r="F151" i="4"/>
  <c r="C147" i="1"/>
  <c r="E639" i="4"/>
  <c r="D407" i="1"/>
  <c r="B192" i="9"/>
  <c r="B315" i="9"/>
  <c r="E314" i="9"/>
  <c r="I10" i="3" s="1"/>
  <c r="F245" i="5"/>
  <c r="C1222" i="1"/>
  <c r="G307" i="9"/>
  <c r="E307" i="9" s="1"/>
  <c r="B307" i="9" s="1"/>
  <c r="D176" i="5"/>
  <c r="F177" i="5"/>
  <c r="C1154" i="1"/>
  <c r="F146" i="5"/>
  <c r="C1124" i="1"/>
  <c r="F118" i="5"/>
  <c r="C1096" i="1"/>
  <c r="F78" i="5"/>
  <c r="C1056" i="1"/>
  <c r="D7" i="5"/>
  <c r="F12" i="5"/>
  <c r="C990" i="1"/>
  <c r="F472" i="4"/>
  <c r="C466" i="1"/>
  <c r="D350" i="4"/>
  <c r="F351" i="4"/>
  <c r="C346" i="1"/>
  <c r="D298" i="4"/>
  <c r="F299" i="4"/>
  <c r="C294" i="1"/>
  <c r="F224" i="4"/>
  <c r="C220" i="1"/>
  <c r="E21" i="9"/>
  <c r="D290" i="4"/>
  <c r="F6" i="4"/>
  <c r="H16" i="3"/>
  <c r="C2" i="1"/>
  <c r="K1450" i="9"/>
  <c r="G313" i="9"/>
  <c r="E313" i="9" s="1"/>
  <c r="B313" i="9" s="1"/>
  <c r="C1517" i="1"/>
  <c r="I34" i="3"/>
  <c r="I1479" i="1"/>
  <c r="I1477" i="1"/>
  <c r="I1473" i="1"/>
  <c r="I1471" i="1"/>
  <c r="I1467" i="1"/>
  <c r="I1465" i="1"/>
  <c r="I1463" i="1"/>
  <c r="I1459" i="1"/>
  <c r="I1457" i="1"/>
  <c r="I1455" i="1"/>
  <c r="I1451" i="1"/>
  <c r="I1449" i="1"/>
  <c r="I1447" i="1"/>
  <c r="E165" i="9"/>
  <c r="B165" i="9" s="1"/>
  <c r="F141" i="6"/>
  <c r="H28" i="3"/>
  <c r="C1435" i="1"/>
  <c r="G317" i="9"/>
  <c r="E317" i="9" s="1"/>
  <c r="F114" i="6"/>
  <c r="H27" i="3"/>
  <c r="C1408" i="1"/>
  <c r="F237" i="5"/>
  <c r="H23" i="3"/>
  <c r="C1214" i="1"/>
  <c r="E175" i="5"/>
  <c r="D1152" i="1" s="1"/>
  <c r="I22" i="3"/>
  <c r="D1153" i="1"/>
  <c r="F134" i="5"/>
  <c r="C1112" i="1"/>
  <c r="D68" i="5"/>
  <c r="F580" i="4"/>
  <c r="C574" i="1"/>
  <c r="F484" i="4"/>
  <c r="C478" i="1"/>
  <c r="D420" i="4"/>
  <c r="F363" i="4"/>
  <c r="C358" i="1"/>
  <c r="F311" i="4"/>
  <c r="C306" i="1"/>
  <c r="F252" i="4"/>
  <c r="C248" i="1"/>
  <c r="F196" i="4"/>
  <c r="C192" i="1"/>
  <c r="E68" i="5"/>
  <c r="B312" i="9"/>
  <c r="E407" i="4"/>
  <c r="D402" i="1" s="1"/>
  <c r="D293" i="1"/>
  <c r="F50" i="4"/>
  <c r="C46" i="1"/>
  <c r="I1478" i="1"/>
  <c r="I1476" i="1"/>
  <c r="I1474" i="1"/>
  <c r="I1472" i="1"/>
  <c r="I1468" i="1"/>
  <c r="I1466" i="1"/>
  <c r="I1464" i="1"/>
  <c r="I1462" i="1"/>
  <c r="I1460" i="1"/>
  <c r="I1458" i="1"/>
  <c r="I1456" i="1"/>
  <c r="I1452" i="1"/>
  <c r="I1450" i="1"/>
  <c r="I1448" i="1"/>
  <c r="I1446" i="1"/>
  <c r="H1065" i="1"/>
  <c r="H638" i="1" l="1"/>
  <c r="E311" i="9"/>
  <c r="D285" i="1"/>
  <c r="E413" i="4"/>
  <c r="E291" i="4"/>
  <c r="D287" i="1" s="1"/>
  <c r="H306" i="1"/>
  <c r="G306" i="1"/>
  <c r="G1408" i="1"/>
  <c r="H1408" i="1"/>
  <c r="H9" i="3"/>
  <c r="H1517" i="1"/>
  <c r="G1517" i="1"/>
  <c r="H11" i="3"/>
  <c r="F290" i="4"/>
  <c r="C286" i="1"/>
  <c r="H220" i="1"/>
  <c r="G220" i="1"/>
  <c r="H294" i="1"/>
  <c r="G294" i="1"/>
  <c r="F298" i="4"/>
  <c r="D407" i="4"/>
  <c r="C293" i="1"/>
  <c r="H466" i="1"/>
  <c r="G466" i="1"/>
  <c r="H990" i="1"/>
  <c r="G990" i="1"/>
  <c r="F7" i="5"/>
  <c r="D6" i="5"/>
  <c r="H20" i="3"/>
  <c r="C985" i="1"/>
  <c r="D633" i="1"/>
  <c r="D291" i="4"/>
  <c r="F289" i="4"/>
  <c r="D413" i="4"/>
  <c r="C285" i="1"/>
  <c r="H46" i="1"/>
  <c r="G46" i="1"/>
  <c r="H192" i="1"/>
  <c r="G192" i="1"/>
  <c r="H248" i="1"/>
  <c r="G248" i="1"/>
  <c r="H358" i="1"/>
  <c r="G358" i="1"/>
  <c r="D635" i="4"/>
  <c r="F420" i="4"/>
  <c r="C414" i="1"/>
  <c r="H1112" i="1"/>
  <c r="G1112" i="1"/>
  <c r="G1435" i="1"/>
  <c r="H1435" i="1"/>
  <c r="I21" i="3"/>
  <c r="D1046" i="1"/>
  <c r="E6" i="5"/>
  <c r="H478" i="1"/>
  <c r="G478" i="1"/>
  <c r="H574" i="1"/>
  <c r="G574" i="1"/>
  <c r="F68" i="5"/>
  <c r="H21" i="3"/>
  <c r="C1046" i="1"/>
  <c r="H1214" i="1"/>
  <c r="G1214" i="1"/>
  <c r="B317" i="9"/>
  <c r="E316" i="9"/>
  <c r="H2" i="1"/>
  <c r="G2" i="1"/>
  <c r="D412" i="4"/>
  <c r="B21" i="9"/>
  <c r="H346" i="1"/>
  <c r="G346" i="1"/>
  <c r="D408" i="4"/>
  <c r="F350" i="4"/>
  <c r="C345" i="1"/>
  <c r="H1056" i="1"/>
  <c r="G1056" i="1"/>
  <c r="H1096" i="1"/>
  <c r="G1096" i="1"/>
  <c r="H1124" i="1"/>
  <c r="G1124" i="1"/>
  <c r="H1154" i="1"/>
  <c r="G1154" i="1"/>
  <c r="F176" i="5"/>
  <c r="D175" i="5"/>
  <c r="H22" i="3"/>
  <c r="C1153" i="1"/>
  <c r="H1222" i="1"/>
  <c r="G1222" i="1"/>
  <c r="H147" i="1"/>
  <c r="G147" i="1"/>
  <c r="H522" i="1"/>
  <c r="G522" i="1"/>
  <c r="D636" i="4"/>
  <c r="D408" i="1" l="1"/>
  <c r="E414" i="4"/>
  <c r="D409" i="1" s="1"/>
  <c r="E415" i="4"/>
  <c r="D410" i="1" s="1"/>
  <c r="E640" i="4"/>
  <c r="H1153" i="1"/>
  <c r="G1153" i="1"/>
  <c r="F175" i="5"/>
  <c r="C1152" i="1"/>
  <c r="H345" i="1"/>
  <c r="G345" i="1"/>
  <c r="F408" i="4"/>
  <c r="C403" i="1"/>
  <c r="H278" i="9"/>
  <c r="D984" i="1"/>
  <c r="H285" i="1"/>
  <c r="G285" i="1"/>
  <c r="H985" i="1"/>
  <c r="G985" i="1"/>
  <c r="G284" i="9"/>
  <c r="E284" i="9" s="1"/>
  <c r="B284" i="9" s="1"/>
  <c r="G278" i="9"/>
  <c r="E278" i="9" s="1"/>
  <c r="F6" i="5"/>
  <c r="C984" i="1"/>
  <c r="H293" i="1"/>
  <c r="G293" i="1"/>
  <c r="H286" i="1"/>
  <c r="G286" i="1"/>
  <c r="N3" i="9"/>
  <c r="I11" i="3"/>
  <c r="F636" i="4"/>
  <c r="C630" i="1"/>
  <c r="D639" i="4"/>
  <c r="D414" i="4"/>
  <c r="F412" i="4"/>
  <c r="C407" i="1"/>
  <c r="H1046" i="1"/>
  <c r="G1046" i="1"/>
  <c r="H414" i="1"/>
  <c r="G414" i="1"/>
  <c r="F635" i="4"/>
  <c r="C629" i="1"/>
  <c r="D640" i="4"/>
  <c r="D415" i="4"/>
  <c r="F413" i="4"/>
  <c r="C408" i="1"/>
  <c r="F291" i="4"/>
  <c r="C287" i="1"/>
  <c r="F407" i="4"/>
  <c r="C402" i="1"/>
  <c r="K3" i="9"/>
  <c r="I9" i="3"/>
  <c r="E642" i="4" l="1"/>
  <c r="D634" i="1"/>
  <c r="E641" i="4"/>
  <c r="H402" i="1"/>
  <c r="G402" i="1"/>
  <c r="H287" i="1"/>
  <c r="G287" i="1"/>
  <c r="H408" i="1"/>
  <c r="G408" i="1"/>
  <c r="F415" i="4"/>
  <c r="C410" i="1"/>
  <c r="H629" i="1"/>
  <c r="G629" i="1"/>
  <c r="H407" i="1"/>
  <c r="G407" i="1"/>
  <c r="F414" i="4"/>
  <c r="C409" i="1"/>
  <c r="H630" i="1"/>
  <c r="G630" i="1"/>
  <c r="H8" i="3"/>
  <c r="H984" i="1"/>
  <c r="G984" i="1"/>
  <c r="E277" i="9"/>
  <c r="B278" i="9"/>
  <c r="H403" i="1"/>
  <c r="G403" i="1"/>
  <c r="H1152" i="1"/>
  <c r="G1152" i="1"/>
  <c r="D642" i="4"/>
  <c r="F640" i="4"/>
  <c r="C634" i="1"/>
  <c r="D641" i="4"/>
  <c r="F639" i="4"/>
  <c r="C633" i="1"/>
  <c r="E645" i="4" l="1"/>
  <c r="D635" i="1"/>
  <c r="E646" i="4"/>
  <c r="D636" i="1"/>
  <c r="M3" i="9"/>
  <c r="I8" i="3"/>
  <c r="H633" i="1"/>
  <c r="G633" i="1"/>
  <c r="D645" i="4"/>
  <c r="F641" i="4"/>
  <c r="C635" i="1"/>
  <c r="G276" i="9"/>
  <c r="E276" i="9" s="1"/>
  <c r="B276" i="9" s="1"/>
  <c r="H634" i="1"/>
  <c r="G634" i="1"/>
  <c r="D646" i="4"/>
  <c r="F642" i="4"/>
  <c r="C636" i="1"/>
  <c r="H409" i="1"/>
  <c r="G409" i="1"/>
  <c r="H410" i="1"/>
  <c r="G410" i="1"/>
  <c r="D640" i="1" l="1"/>
  <c r="I19" i="3"/>
  <c r="D639" i="1"/>
  <c r="I18" i="3"/>
  <c r="H636" i="1"/>
  <c r="G636" i="1"/>
  <c r="F646" i="4"/>
  <c r="H19" i="3"/>
  <c r="C640" i="1"/>
  <c r="H635" i="1"/>
  <c r="G635" i="1"/>
  <c r="F645" i="4"/>
  <c r="H18" i="3"/>
  <c r="C639" i="1"/>
  <c r="H639" i="1" l="1"/>
  <c r="G639" i="1"/>
  <c r="H7" i="3"/>
  <c r="H640" i="1"/>
  <c r="G640" i="1"/>
  <c r="J3" i="9" l="1"/>
  <c r="H274" i="9" l="1"/>
  <c r="M272" i="9"/>
  <c r="L272" i="9"/>
  <c r="G274" i="9"/>
  <c r="E274" i="9" s="1"/>
  <c r="H18" i="9"/>
  <c r="G17" i="9"/>
  <c r="L16" i="9"/>
  <c r="H15" i="9"/>
  <c r="G18" i="9"/>
  <c r="E18" i="9" s="1"/>
  <c r="B18" i="9" s="1"/>
  <c r="I17" i="9"/>
  <c r="G16" i="9"/>
  <c r="M15" i="9"/>
  <c r="J17" i="9"/>
  <c r="J7" i="9"/>
  <c r="K10" i="9"/>
  <c r="I12" i="9"/>
  <c r="K13" i="9"/>
  <c r="J12" i="9"/>
  <c r="I11" i="9"/>
  <c r="K9" i="9"/>
  <c r="J8" i="9"/>
  <c r="I7" i="9"/>
  <c r="K5" i="9"/>
  <c r="J5" i="9"/>
  <c r="K8" i="9"/>
  <c r="J13" i="9"/>
  <c r="L15" i="9"/>
  <c r="M16" i="9"/>
  <c r="K6" i="9"/>
  <c r="I8" i="9"/>
  <c r="J11" i="9"/>
  <c r="I13" i="9"/>
  <c r="K11" i="9"/>
  <c r="J10" i="9"/>
  <c r="I9" i="9"/>
  <c r="K7" i="9"/>
  <c r="J6" i="9"/>
  <c r="I5" i="9"/>
  <c r="I6" i="9"/>
  <c r="E6" i="9" s="1"/>
  <c r="B6" i="9" s="1"/>
  <c r="J9" i="9"/>
  <c r="K12" i="9"/>
  <c r="G15" i="9"/>
  <c r="E15" i="9" s="1"/>
  <c r="H16" i="9"/>
  <c r="H17" i="9"/>
  <c r="E10" i="9" l="1"/>
  <c r="B10" i="9" s="1"/>
  <c r="E5" i="9"/>
  <c r="B5" i="9" s="1"/>
  <c r="E13" i="9"/>
  <c r="B13" i="9" s="1"/>
  <c r="E8" i="9"/>
  <c r="B8" i="9" s="1"/>
  <c r="E7" i="9"/>
  <c r="B7" i="9" s="1"/>
  <c r="B274" i="9"/>
  <c r="E20" i="9"/>
  <c r="I7" i="3" s="1"/>
  <c r="E12" i="9"/>
  <c r="B12" i="9" s="1"/>
  <c r="E17" i="9"/>
  <c r="B17" i="9" s="1"/>
  <c r="E9" i="9"/>
  <c r="B9" i="9" s="1"/>
  <c r="F15" i="9"/>
  <c r="E11" i="9"/>
  <c r="B11" i="9" s="1"/>
  <c r="E16" i="9"/>
  <c r="F16" i="9"/>
  <c r="F272" i="9"/>
  <c r="B16" i="9" l="1"/>
  <c r="F14" i="9"/>
  <c r="B272" i="9"/>
  <c r="F20" i="9"/>
  <c r="F3" i="9" s="1"/>
  <c r="E14" i="9"/>
  <c r="B15" i="9"/>
  <c r="E4" i="9"/>
  <c r="E3" i="9" s="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<sst xmlns="http://schemas.openxmlformats.org/spreadsheetml/2006/main" count="4360" uniqueCount="3421">
  <si>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</si>
  <si>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</si>
  <si>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</si>
  <si>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</si>
  <si>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</si>
  <si>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</si>
  <si>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</si>
  <si>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</si>
  <si>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</si>
  <si>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</si>
  <si>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</si>
  <si>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</si>
  <si>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</si>
  <si>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</si>
  <si>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</si>
  <si>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</si>
  <si>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</si>
  <si>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</si>
  <si>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</si>
  <si>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</si>
  <si>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</si>
  <si>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</si>
  <si>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</si>
  <si>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</si>
  <si>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</si>
  <si>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</si>
  <si>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</si>
  <si>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</si>
  <si>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</si>
  <si>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</si>
  <si>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</si>
  <si>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STRAHONINEC</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</si>
  <si>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</si>
  <si>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</si>
  <si>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</si>
  <si>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</si>
  <si>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</si>
  <si>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</si>
  <si>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</si>
  <si>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</si>
  <si>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</si>
  <si>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</si>
  <si>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</si>
  <si>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</si>
  <si>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</si>
  <si>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</si>
  <si>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</si>
  <si>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</si>
  <si>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</si>
  <si>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13684 - OSNOVNA ŠKOLA STRAHONINEC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</si>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</sst>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619915.4800000001</v>
      </c>
      <c r="D2" s="6">
        <f>'PR-RAS'!E6</f>
        <v>789933.14999999991</v>
      </c>
      <c r="E2" s="6">
        <v>0</v>
      </c>
      <c r="F2" s="6">
        <v>0</v>
      </c>
      <c r="G2" s="7">
        <f t="shared" ref="G2:G264" si="0">(B2/1000)*(C2*1+D2*2)</f>
        <v>2199.7817799999998</v>
      </c>
      <c r="H2" s="7">
        <f t="shared" ref="H2:H264" si="1">ABS(C2-ROUND(C2,0))+ABS(D2-ROUND(D2,0))</f>
        <v>0.63000000000465661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561394.65</v>
      </c>
      <c r="D46" s="1">
        <f>'PR-RAS'!E50</f>
        <v>719952.36</v>
      </c>
      <c r="E46" s="1">
        <v>0</v>
      </c>
      <c r="F46" s="1">
        <v>0</v>
      </c>
      <c r="G46" s="2">
        <f t="shared" si="0"/>
        <v>90058.471650000007</v>
      </c>
      <c r="H46" s="2">
        <f t="shared" si="1"/>
        <v>0.7099999999627471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546817.17000000004</v>
      </c>
      <c r="D64" s="1">
        <f>'PR-RAS'!E68</f>
        <v>713854.16</v>
      </c>
      <c r="E64" s="1">
        <v>0</v>
      </c>
      <c r="F64" s="1">
        <v>0</v>
      </c>
      <c r="G64" s="2">
        <f t="shared" si="0"/>
        <v>124395.10587000001</v>
      </c>
      <c r="H64" s="2">
        <f t="shared" si="1"/>
        <v>0.33000000007450581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539901.03</v>
      </c>
      <c r="D65" s="1">
        <f>'PR-RAS'!E69</f>
        <v>707896.66</v>
      </c>
      <c r="E65" s="1">
        <v>0</v>
      </c>
      <c r="F65" s="1">
        <v>0</v>
      </c>
      <c r="G65" s="2">
        <f t="shared" si="0"/>
        <v>125164.43840000001</v>
      </c>
      <c r="H65" s="2">
        <f t="shared" si="1"/>
        <v>0.36999999999534339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6916.14</v>
      </c>
      <c r="D66" s="1">
        <f>'PR-RAS'!E70</f>
        <v>5957.5</v>
      </c>
      <c r="E66" s="1">
        <v>0</v>
      </c>
      <c r="F66" s="1">
        <v>0</v>
      </c>
      <c r="G66" s="2">
        <f t="shared" si="0"/>
        <v>1224.0241000000001</v>
      </c>
      <c r="H66" s="2">
        <f t="shared" si="1"/>
        <v>0.64000000000032742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14577.48</v>
      </c>
      <c r="D70" s="1">
        <f>'PR-RAS'!E74</f>
        <v>6098.2</v>
      </c>
      <c r="E70" s="1">
        <v>0</v>
      </c>
      <c r="F70" s="1">
        <v>0</v>
      </c>
      <c r="G70" s="2">
        <f t="shared" si="0"/>
        <v>1847.3977199999999</v>
      </c>
      <c r="H70" s="2">
        <f t="shared" si="1"/>
        <v>0.67999999999938154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14577.48</v>
      </c>
      <c r="D71" s="1">
        <f>'PR-RAS'!E75</f>
        <v>6098.2</v>
      </c>
      <c r="E71" s="1">
        <v>0</v>
      </c>
      <c r="F71" s="1">
        <v>0</v>
      </c>
      <c r="G71" s="2">
        <f t="shared" si="0"/>
        <v>1874.1715999999999</v>
      </c>
      <c r="H71" s="2">
        <f t="shared" si="1"/>
        <v>0.67999999999938154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2.12</v>
      </c>
      <c r="D78" s="1">
        <f>'PR-RAS'!E82</f>
        <v>10.24</v>
      </c>
      <c r="E78" s="1">
        <v>0</v>
      </c>
      <c r="F78" s="1">
        <v>0</v>
      </c>
      <c r="G78" s="2">
        <f t="shared" si="0"/>
        <v>1.7402000000000002</v>
      </c>
      <c r="H78" s="2">
        <f t="shared" si="1"/>
        <v>0.36000000000000032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2.12</v>
      </c>
      <c r="D79" s="1">
        <f>'PR-RAS'!E83</f>
        <v>10.24</v>
      </c>
      <c r="E79" s="1">
        <v>0</v>
      </c>
      <c r="F79" s="1">
        <v>0</v>
      </c>
      <c r="G79" s="2">
        <f t="shared" si="0"/>
        <v>1.7628000000000001</v>
      </c>
      <c r="H79" s="2">
        <f t="shared" si="1"/>
        <v>0.36000000000000032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2.12</v>
      </c>
      <c r="D81" s="1">
        <f>'PR-RAS'!E85</f>
        <v>10.24</v>
      </c>
      <c r="E81" s="1">
        <v>0</v>
      </c>
      <c r="F81" s="1">
        <v>0</v>
      </c>
      <c r="G81" s="2">
        <f t="shared" si="0"/>
        <v>1.8080000000000001</v>
      </c>
      <c r="H81" s="2">
        <f t="shared" si="1"/>
        <v>0.36000000000000032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17711.060000000001</v>
      </c>
      <c r="D102" s="1">
        <f>'PR-RAS'!E106</f>
        <v>16400.5</v>
      </c>
      <c r="E102" s="1">
        <v>0</v>
      </c>
      <c r="F102" s="1">
        <v>0</v>
      </c>
      <c r="G102" s="2">
        <f t="shared" si="0"/>
        <v>5101.7180600000002</v>
      </c>
      <c r="H102" s="2">
        <f t="shared" si="1"/>
        <v>0.56000000000130967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17711.060000000001</v>
      </c>
      <c r="D108" s="1">
        <f>'PR-RAS'!E112</f>
        <v>16400.5</v>
      </c>
      <c r="E108" s="1">
        <v>0</v>
      </c>
      <c r="F108" s="1">
        <v>0</v>
      </c>
      <c r="G108" s="2">
        <f t="shared" si="0"/>
        <v>5404.7904199999994</v>
      </c>
      <c r="H108" s="2">
        <f t="shared" si="1"/>
        <v>0.56000000000130967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17711.060000000001</v>
      </c>
      <c r="D113" s="1">
        <f>'PR-RAS'!E117</f>
        <v>16400.5</v>
      </c>
      <c r="E113" s="1">
        <v>0</v>
      </c>
      <c r="F113" s="1">
        <v>0</v>
      </c>
      <c r="G113" s="2">
        <f t="shared" si="0"/>
        <v>5657.3507199999995</v>
      </c>
      <c r="H113" s="2">
        <f t="shared" si="1"/>
        <v>0.56000000000130967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8055.56</v>
      </c>
      <c r="D120" s="1">
        <f>'PR-RAS'!E124</f>
        <v>7437.86</v>
      </c>
      <c r="E120" s="1">
        <v>0</v>
      </c>
      <c r="F120" s="1">
        <v>0</v>
      </c>
      <c r="G120" s="2">
        <f t="shared" si="0"/>
        <v>2728.8223199999998</v>
      </c>
      <c r="H120" s="2">
        <f t="shared" si="1"/>
        <v>0.57999999999992724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7591.56</v>
      </c>
      <c r="D121" s="1">
        <f>'PR-RAS'!E125</f>
        <v>7437.86</v>
      </c>
      <c r="E121" s="1">
        <v>0</v>
      </c>
      <c r="F121" s="1">
        <v>0</v>
      </c>
      <c r="G121" s="2">
        <f t="shared" si="0"/>
        <v>2696.0735999999997</v>
      </c>
      <c r="H121" s="2">
        <f t="shared" si="1"/>
        <v>0.57999999999992724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7591.56</v>
      </c>
      <c r="D123" s="1">
        <f>'PR-RAS'!E127</f>
        <v>7437.86</v>
      </c>
      <c r="E123" s="1">
        <v>0</v>
      </c>
      <c r="F123" s="1">
        <v>0</v>
      </c>
      <c r="G123" s="2">
        <f t="shared" si="0"/>
        <v>2741.0081599999999</v>
      </c>
      <c r="H123" s="2">
        <f t="shared" si="1"/>
        <v>0.57999999999992724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464</v>
      </c>
      <c r="D124" s="1">
        <f>'PR-RAS'!E128</f>
        <v>0</v>
      </c>
      <c r="E124" s="1">
        <v>0</v>
      </c>
      <c r="F124" s="1">
        <v>0</v>
      </c>
      <c r="G124" s="2">
        <f t="shared" si="0"/>
        <v>57.072000000000003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464</v>
      </c>
      <c r="D125" s="1">
        <f>'PR-RAS'!E129</f>
        <v>0</v>
      </c>
      <c r="E125" s="1">
        <v>0</v>
      </c>
      <c r="F125" s="1">
        <v>0</v>
      </c>
      <c r="G125" s="2">
        <f t="shared" si="0"/>
        <v>57.536000000000001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32752.09</v>
      </c>
      <c r="D129" s="1">
        <f>'PR-RAS'!E133</f>
        <v>46132.19</v>
      </c>
      <c r="E129" s="1">
        <v>0</v>
      </c>
      <c r="F129" s="1">
        <v>0</v>
      </c>
      <c r="G129" s="2">
        <f t="shared" si="0"/>
        <v>16002.10816</v>
      </c>
      <c r="H129" s="2">
        <f t="shared" si="1"/>
        <v>0.28000000000247383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32752.09</v>
      </c>
      <c r="D130" s="1">
        <f>'PR-RAS'!E134</f>
        <v>46132.19</v>
      </c>
      <c r="E130" s="1">
        <v>0</v>
      </c>
      <c r="F130" s="1">
        <v>0</v>
      </c>
      <c r="G130" s="2">
        <f t="shared" si="0"/>
        <v>16127.12463</v>
      </c>
      <c r="H130" s="2">
        <f t="shared" si="1"/>
        <v>0.28000000000247383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32752.09</v>
      </c>
      <c r="D131" s="1">
        <f>'PR-RAS'!E135</f>
        <v>46132.19</v>
      </c>
      <c r="E131" s="1">
        <v>0</v>
      </c>
      <c r="F131" s="1">
        <v>0</v>
      </c>
      <c r="G131" s="2">
        <f t="shared" si="0"/>
        <v>16252.141100000001</v>
      </c>
      <c r="H131" s="2">
        <f t="shared" si="1"/>
        <v>0.28000000000247383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615782.37</v>
      </c>
      <c r="D147" s="1">
        <f>'PR-RAS'!E151</f>
        <v>799173.95000000007</v>
      </c>
      <c r="E147" s="1">
        <v>0</v>
      </c>
      <c r="F147" s="1">
        <v>0</v>
      </c>
      <c r="G147" s="2">
        <f t="shared" si="0"/>
        <v>323263.01941999997</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476329.51</v>
      </c>
      <c r="D148" s="1">
        <f>'PR-RAS'!E152</f>
        <v>650025.9</v>
      </c>
      <c r="E148" s="1">
        <v>0</v>
      </c>
      <c r="F148" s="1">
        <v>0</v>
      </c>
      <c r="G148" s="2">
        <f t="shared" si="0"/>
        <v>261128.05257</v>
      </c>
      <c r="H148" s="2">
        <f t="shared" si="1"/>
        <v>0.58999999996740371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392515.2</v>
      </c>
      <c r="D149" s="1">
        <f>'PR-RAS'!E153</f>
        <v>537642.4</v>
      </c>
      <c r="E149" s="1">
        <v>0</v>
      </c>
      <c r="F149" s="1">
        <v>0</v>
      </c>
      <c r="G149" s="2">
        <f t="shared" si="0"/>
        <v>217234.4</v>
      </c>
      <c r="H149" s="2">
        <f t="shared" si="1"/>
        <v>0.6000000000349246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380227.02</v>
      </c>
      <c r="D150" s="1">
        <f>'PR-RAS'!E154</f>
        <v>518952.94</v>
      </c>
      <c r="E150" s="1">
        <v>0</v>
      </c>
      <c r="F150" s="1">
        <v>0</v>
      </c>
      <c r="G150" s="2">
        <f t="shared" si="0"/>
        <v>211301.80209999997</v>
      </c>
      <c r="H150" s="2">
        <f t="shared" si="1"/>
        <v>8.0000000016298145E-2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11329.93</v>
      </c>
      <c r="D152" s="1">
        <f>'PR-RAS'!E156</f>
        <v>17253.12</v>
      </c>
      <c r="E152" s="1">
        <v>0</v>
      </c>
      <c r="F152" s="1">
        <v>0</v>
      </c>
      <c r="G152" s="2">
        <f t="shared" si="0"/>
        <v>6921.2616699999999</v>
      </c>
      <c r="H152" s="2">
        <f t="shared" si="1"/>
        <v>0.18999999999869033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958.25</v>
      </c>
      <c r="D153" s="1">
        <f>'PR-RAS'!E157</f>
        <v>1436.34</v>
      </c>
      <c r="E153" s="1">
        <v>0</v>
      </c>
      <c r="F153" s="1">
        <v>0</v>
      </c>
      <c r="G153" s="2">
        <f t="shared" si="0"/>
        <v>582.30135999999993</v>
      </c>
      <c r="H153" s="2">
        <f t="shared" si="1"/>
        <v>0.58999999999991815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18741.16</v>
      </c>
      <c r="D154" s="1">
        <f>'PR-RAS'!E158</f>
        <v>24115.5</v>
      </c>
      <c r="E154" s="1">
        <v>0</v>
      </c>
      <c r="F154" s="1">
        <v>0</v>
      </c>
      <c r="G154" s="2">
        <f t="shared" si="0"/>
        <v>10246.74048</v>
      </c>
      <c r="H154" s="2">
        <f t="shared" si="1"/>
        <v>0.65999999999985448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65073.15</v>
      </c>
      <c r="D155" s="1">
        <f>'PR-RAS'!E159</f>
        <v>88268</v>
      </c>
      <c r="E155" s="1">
        <v>0</v>
      </c>
      <c r="F155" s="1">
        <v>0</v>
      </c>
      <c r="G155" s="2">
        <f t="shared" si="0"/>
        <v>37207.809099999999</v>
      </c>
      <c r="H155" s="2">
        <f t="shared" si="1"/>
        <v>0.15000000000145519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65073.15</v>
      </c>
      <c r="D157" s="1">
        <f>'PR-RAS'!E161</f>
        <v>88268</v>
      </c>
      <c r="E157" s="1">
        <v>0</v>
      </c>
      <c r="F157" s="1">
        <v>0</v>
      </c>
      <c r="G157" s="2">
        <f t="shared" si="0"/>
        <v>37691.027399999999</v>
      </c>
      <c r="H157" s="2">
        <f t="shared" si="1"/>
        <v>0.15000000000145519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138879.22</v>
      </c>
      <c r="D159" s="1">
        <f>'PR-RAS'!E163</f>
        <v>148172.19</v>
      </c>
      <c r="E159" s="1">
        <v>0</v>
      </c>
      <c r="F159" s="1">
        <v>0</v>
      </c>
      <c r="G159" s="2">
        <f t="shared" si="0"/>
        <v>68765.328800000003</v>
      </c>
      <c r="H159" s="2">
        <f t="shared" si="1"/>
        <v>0.41000000000349246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23590.339999999997</v>
      </c>
      <c r="D160" s="1">
        <f>'PR-RAS'!E164</f>
        <v>29388.15</v>
      </c>
      <c r="E160" s="1">
        <v>0</v>
      </c>
      <c r="F160" s="1">
        <v>0</v>
      </c>
      <c r="G160" s="2">
        <f t="shared" si="0"/>
        <v>13096.295760000001</v>
      </c>
      <c r="H160" s="2">
        <f t="shared" si="1"/>
        <v>0.48999999999796273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5155.8999999999996</v>
      </c>
      <c r="D161" s="1">
        <f>'PR-RAS'!E165</f>
        <v>6216.29</v>
      </c>
      <c r="E161" s="1">
        <v>0</v>
      </c>
      <c r="F161" s="1">
        <v>0</v>
      </c>
      <c r="G161" s="2">
        <f t="shared" si="0"/>
        <v>2814.1568000000002</v>
      </c>
      <c r="H161" s="2">
        <f t="shared" si="1"/>
        <v>0.39000000000032742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17641.84</v>
      </c>
      <c r="D162" s="1">
        <f>'PR-RAS'!E166</f>
        <v>21449.56</v>
      </c>
      <c r="E162" s="1">
        <v>0</v>
      </c>
      <c r="F162" s="1">
        <v>0</v>
      </c>
      <c r="G162" s="2">
        <f t="shared" si="0"/>
        <v>9747.0945600000014</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451</v>
      </c>
      <c r="D163" s="1">
        <f>'PR-RAS'!E167</f>
        <v>1053</v>
      </c>
      <c r="E163" s="1">
        <v>0</v>
      </c>
      <c r="F163" s="1">
        <v>0</v>
      </c>
      <c r="G163" s="2">
        <f t="shared" si="0"/>
        <v>414.23400000000004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341.6</v>
      </c>
      <c r="D164" s="1">
        <f>'PR-RAS'!E168</f>
        <v>669.3</v>
      </c>
      <c r="E164" s="1">
        <v>0</v>
      </c>
      <c r="F164" s="1">
        <v>0</v>
      </c>
      <c r="G164" s="2">
        <f t="shared" si="0"/>
        <v>273.87259999999998</v>
      </c>
      <c r="H164" s="2">
        <f t="shared" si="1"/>
        <v>0.69999999999993179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76707.61</v>
      </c>
      <c r="D165" s="1">
        <f>'PR-RAS'!E169</f>
        <v>80770.350000000006</v>
      </c>
      <c r="E165" s="1">
        <v>0</v>
      </c>
      <c r="F165" s="1">
        <v>0</v>
      </c>
      <c r="G165" s="2">
        <f t="shared" si="0"/>
        <v>39072.722840000002</v>
      </c>
      <c r="H165" s="2">
        <f t="shared" si="1"/>
        <v>0.74000000000523869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12617.79</v>
      </c>
      <c r="D166" s="1">
        <f>'PR-RAS'!E170</f>
        <v>7760.68</v>
      </c>
      <c r="E166" s="1">
        <v>0</v>
      </c>
      <c r="F166" s="1">
        <v>0</v>
      </c>
      <c r="G166" s="2">
        <f t="shared" si="0"/>
        <v>4642.9597500000009</v>
      </c>
      <c r="H166" s="2">
        <f t="shared" si="1"/>
        <v>0.52999999999883585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47355.97</v>
      </c>
      <c r="D167" s="1">
        <f>'PR-RAS'!E171</f>
        <v>50300</v>
      </c>
      <c r="E167" s="1">
        <v>0</v>
      </c>
      <c r="F167" s="1">
        <v>0</v>
      </c>
      <c r="G167" s="2">
        <f t="shared" si="0"/>
        <v>24560.691020000002</v>
      </c>
      <c r="H167" s="2">
        <f t="shared" si="1"/>
        <v>2.9999999998835847E-2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14388.71</v>
      </c>
      <c r="D168" s="1">
        <f>'PR-RAS'!E172</f>
        <v>20528.560000000001</v>
      </c>
      <c r="E168" s="1">
        <v>0</v>
      </c>
      <c r="F168" s="1">
        <v>0</v>
      </c>
      <c r="G168" s="2">
        <f t="shared" si="0"/>
        <v>9259.4536100000005</v>
      </c>
      <c r="H168" s="2">
        <f t="shared" si="1"/>
        <v>0.72999999999956344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1315.99</v>
      </c>
      <c r="D169" s="1">
        <f>'PR-RAS'!E173</f>
        <v>1128.57</v>
      </c>
      <c r="E169" s="1">
        <v>0</v>
      </c>
      <c r="F169" s="1">
        <v>0</v>
      </c>
      <c r="G169" s="2">
        <f t="shared" si="0"/>
        <v>600.28584000000001</v>
      </c>
      <c r="H169" s="2">
        <f t="shared" si="1"/>
        <v>0.44000000000005457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395.51</v>
      </c>
      <c r="D170" s="1">
        <f>'PR-RAS'!E174</f>
        <v>206.4</v>
      </c>
      <c r="E170" s="1">
        <v>0</v>
      </c>
      <c r="F170" s="1">
        <v>0</v>
      </c>
      <c r="G170" s="2">
        <f t="shared" si="0"/>
        <v>136.60439</v>
      </c>
      <c r="H170" s="2">
        <f t="shared" si="1"/>
        <v>0.89000000000001478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633.64</v>
      </c>
      <c r="D172" s="1">
        <f>'PR-RAS'!E176</f>
        <v>846.14</v>
      </c>
      <c r="E172" s="1">
        <v>0</v>
      </c>
      <c r="F172" s="1">
        <v>0</v>
      </c>
      <c r="G172" s="2">
        <f t="shared" si="0"/>
        <v>397.73232000000002</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11759.84</v>
      </c>
      <c r="D173" s="1">
        <f>'PR-RAS'!E177</f>
        <v>10962.72</v>
      </c>
      <c r="E173" s="1">
        <v>0</v>
      </c>
      <c r="F173" s="1">
        <v>0</v>
      </c>
      <c r="G173" s="2">
        <f t="shared" si="0"/>
        <v>5793.8681599999991</v>
      </c>
      <c r="H173" s="2">
        <f t="shared" si="1"/>
        <v>0.44000000000050932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894.99</v>
      </c>
      <c r="D174" s="1">
        <f>'PR-RAS'!E178</f>
        <v>725.87</v>
      </c>
      <c r="E174" s="1">
        <v>0</v>
      </c>
      <c r="F174" s="1">
        <v>0</v>
      </c>
      <c r="G174" s="2">
        <f t="shared" si="0"/>
        <v>405.98428999999999</v>
      </c>
      <c r="H174" s="2">
        <f t="shared" si="1"/>
        <v>0.13999999999998636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1508.83</v>
      </c>
      <c r="D175" s="1">
        <f>'PR-RAS'!E179</f>
        <v>2695.03</v>
      </c>
      <c r="E175" s="1">
        <v>0</v>
      </c>
      <c r="F175" s="1">
        <v>0</v>
      </c>
      <c r="G175" s="2">
        <f t="shared" si="0"/>
        <v>1200.4068600000001</v>
      </c>
      <c r="H175" s="2">
        <f t="shared" si="1"/>
        <v>0.20000000000027285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571.29</v>
      </c>
      <c r="D176" s="1">
        <f>'PR-RAS'!E180</f>
        <v>443.85</v>
      </c>
      <c r="E176" s="1">
        <v>0</v>
      </c>
      <c r="F176" s="1">
        <v>0</v>
      </c>
      <c r="G176" s="2">
        <f t="shared" si="0"/>
        <v>255.32324999999997</v>
      </c>
      <c r="H176" s="2">
        <f t="shared" si="1"/>
        <v>0.43999999999994088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2169.5700000000002</v>
      </c>
      <c r="D177" s="1">
        <f>'PR-RAS'!E181</f>
        <v>2194.4</v>
      </c>
      <c r="E177" s="1">
        <v>0</v>
      </c>
      <c r="F177" s="1">
        <v>0</v>
      </c>
      <c r="G177" s="2">
        <f t="shared" si="0"/>
        <v>1154.2731200000001</v>
      </c>
      <c r="H177" s="2">
        <f t="shared" si="1"/>
        <v>0.82999999999992724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206.39</v>
      </c>
      <c r="D179" s="1">
        <f>'PR-RAS'!E183</f>
        <v>186.14</v>
      </c>
      <c r="E179" s="1">
        <v>0</v>
      </c>
      <c r="F179" s="1">
        <v>0</v>
      </c>
      <c r="G179" s="2">
        <f t="shared" si="0"/>
        <v>103.00325999999998</v>
      </c>
      <c r="H179" s="2">
        <f t="shared" si="1"/>
        <v>0.52999999999997272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1107.3599999999999</v>
      </c>
      <c r="D180" s="1">
        <f>'PR-RAS'!E184</f>
        <v>1283.95</v>
      </c>
      <c r="E180" s="1">
        <v>0</v>
      </c>
      <c r="F180" s="1">
        <v>0</v>
      </c>
      <c r="G180" s="2">
        <f t="shared" si="0"/>
        <v>657.87153999999998</v>
      </c>
      <c r="H180" s="2">
        <f t="shared" si="1"/>
        <v>0.40999999999985448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443.19</v>
      </c>
      <c r="D181" s="1">
        <f>'PR-RAS'!E185</f>
        <v>1020.32</v>
      </c>
      <c r="E181" s="1">
        <v>0</v>
      </c>
      <c r="F181" s="1">
        <v>0</v>
      </c>
      <c r="G181" s="2">
        <f t="shared" si="0"/>
        <v>447.08939999999996</v>
      </c>
      <c r="H181" s="2">
        <f t="shared" si="1"/>
        <v>0.51000000000004775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4858.22</v>
      </c>
      <c r="D182" s="1">
        <f>'PR-RAS'!E186</f>
        <v>2413.16</v>
      </c>
      <c r="E182" s="1">
        <v>0</v>
      </c>
      <c r="F182" s="1">
        <v>0</v>
      </c>
      <c r="G182" s="2">
        <f t="shared" si="0"/>
        <v>1752.90174</v>
      </c>
      <c r="H182" s="2">
        <f t="shared" si="1"/>
        <v>0.38000000000010914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26821.43</v>
      </c>
      <c r="D184" s="1">
        <f>'PR-RAS'!E188</f>
        <v>27050.969999999998</v>
      </c>
      <c r="E184" s="1">
        <v>0</v>
      </c>
      <c r="F184" s="1">
        <v>0</v>
      </c>
      <c r="G184" s="2">
        <f t="shared" si="0"/>
        <v>14808.976709999999</v>
      </c>
      <c r="H184" s="2">
        <f t="shared" si="1"/>
        <v>0.46000000000276486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133.09</v>
      </c>
      <c r="E188" s="1">
        <v>0</v>
      </c>
      <c r="F188" s="1">
        <v>0</v>
      </c>
      <c r="G188" s="2">
        <f t="shared" si="0"/>
        <v>69.988489999999999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1400</v>
      </c>
      <c r="D189" s="1">
        <f>'PR-RAS'!E193</f>
        <v>2143.44</v>
      </c>
      <c r="E189" s="1">
        <v>0</v>
      </c>
      <c r="F189" s="1">
        <v>0</v>
      </c>
      <c r="G189" s="2">
        <f t="shared" si="0"/>
        <v>1069.1334400000001</v>
      </c>
      <c r="H189" s="2">
        <f t="shared" si="1"/>
        <v>0.44000000000005457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25313.34</v>
      </c>
      <c r="D191" s="1">
        <f>'PR-RAS'!E195</f>
        <v>24774.44</v>
      </c>
      <c r="E191" s="1">
        <v>0</v>
      </c>
      <c r="F191" s="1">
        <v>0</v>
      </c>
      <c r="G191" s="2">
        <f t="shared" si="0"/>
        <v>14223.8218</v>
      </c>
      <c r="H191" s="2">
        <f t="shared" si="1"/>
        <v>0.77999999999883585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573.64</v>
      </c>
      <c r="D192" s="1">
        <f>'PR-RAS'!E196</f>
        <v>645.86</v>
      </c>
      <c r="E192" s="1">
        <v>0</v>
      </c>
      <c r="F192" s="1">
        <v>0</v>
      </c>
      <c r="G192" s="2">
        <f t="shared" si="0"/>
        <v>356.28376000000003</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573.64</v>
      </c>
      <c r="D206" s="1">
        <f>'PR-RAS'!E210</f>
        <v>645.86</v>
      </c>
      <c r="E206" s="1">
        <v>0</v>
      </c>
      <c r="F206" s="1">
        <v>0</v>
      </c>
      <c r="G206" s="2">
        <f t="shared" si="0"/>
        <v>382.39879999999999</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573.64</v>
      </c>
      <c r="D207" s="1">
        <f>'PR-RAS'!E211</f>
        <v>644.20000000000005</v>
      </c>
      <c r="E207" s="1">
        <v>0</v>
      </c>
      <c r="F207" s="1">
        <v>0</v>
      </c>
      <c r="G207" s="2">
        <f t="shared" si="0"/>
        <v>383.58023999999995</v>
      </c>
      <c r="H207" s="2">
        <f t="shared" si="1"/>
        <v>0.56000000000005912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1.66</v>
      </c>
      <c r="E209" s="1">
        <v>0</v>
      </c>
      <c r="F209" s="1">
        <v>0</v>
      </c>
      <c r="G209" s="2">
        <f t="shared" si="0"/>
        <v>0.69055999999999995</v>
      </c>
      <c r="H209" s="2">
        <f t="shared" si="1"/>
        <v>0.34000000000000008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330</v>
      </c>
      <c r="E259" s="1">
        <v>0</v>
      </c>
      <c r="F259" s="1">
        <v>0</v>
      </c>
      <c r="G259" s="2">
        <f t="shared" si="0"/>
        <v>170.28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330</v>
      </c>
      <c r="E269" s="1">
        <v>0</v>
      </c>
      <c r="F269" s="1">
        <v>0</v>
      </c>
      <c r="G269" s="2">
        <f t="shared" si="8"/>
        <v>176.88000000000002</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330</v>
      </c>
      <c r="E274" s="1">
        <v>0</v>
      </c>
      <c r="F274" s="1">
        <v>0</v>
      </c>
      <c r="G274" s="2">
        <f t="shared" si="8"/>
        <v>180.18</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615782.37</v>
      </c>
      <c r="D285" s="1">
        <f>'PR-RAS'!E289</f>
        <v>799173.95000000007</v>
      </c>
      <c r="E285" s="1">
        <v>0</v>
      </c>
      <c r="F285" s="1">
        <v>0</v>
      </c>
      <c r="G285" s="2">
        <f t="shared" si="8"/>
        <v>628812.99667999998</v>
      </c>
      <c r="H285" s="2">
        <f t="shared" si="9"/>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4133.1100000001024</v>
      </c>
      <c r="D286" s="1">
        <f>'PR-RAS'!E290</f>
        <v>0</v>
      </c>
      <c r="E286" s="1">
        <v>0</v>
      </c>
      <c r="F286" s="1">
        <v>0</v>
      </c>
      <c r="G286" s="2">
        <f t="shared" si="8"/>
        <v>1177.9363500000291</v>
      </c>
      <c r="H286" s="2">
        <f t="shared" si="9"/>
        <v>0.11000000010244548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9240.800000000163</v>
      </c>
      <c r="E287" s="1">
        <v>0</v>
      </c>
      <c r="F287" s="1">
        <v>0</v>
      </c>
      <c r="G287" s="2">
        <f t="shared" si="8"/>
        <v>5285.7376000000932</v>
      </c>
      <c r="H287" s="2">
        <f t="shared" si="9"/>
        <v>0.19999999983701855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101075.38</v>
      </c>
      <c r="D288" s="1">
        <f>'PR-RAS'!E292</f>
        <v>108727.39</v>
      </c>
      <c r="E288" s="1">
        <v>0</v>
      </c>
      <c r="F288" s="1">
        <v>0</v>
      </c>
      <c r="G288" s="2">
        <f t="shared" si="8"/>
        <v>91418.155920000005</v>
      </c>
      <c r="H288" s="2">
        <f t="shared" si="9"/>
        <v>0.77000000000407454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4129.8100000000004</v>
      </c>
      <c r="D290" s="1">
        <f>'PR-RAS'!E294</f>
        <v>4550.99</v>
      </c>
      <c r="E290" s="1">
        <v>0</v>
      </c>
      <c r="F290" s="1">
        <v>0</v>
      </c>
      <c r="G290" s="2">
        <f t="shared" si="8"/>
        <v>3823.98731</v>
      </c>
      <c r="H290" s="2">
        <f t="shared" si="9"/>
        <v>0.1999999999998181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1872.76</v>
      </c>
      <c r="D291" s="1">
        <f>'PR-RAS'!E295</f>
        <v>3339.22</v>
      </c>
      <c r="E291" s="1">
        <v>0</v>
      </c>
      <c r="F291" s="1">
        <v>0</v>
      </c>
      <c r="G291" s="2">
        <f t="shared" si="8"/>
        <v>2479.8479999999995</v>
      </c>
      <c r="H291" s="2">
        <f t="shared" si="9"/>
        <v>0.45999999999980901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6727.9400000000005</v>
      </c>
      <c r="D345" s="1">
        <f>'PR-RAS'!E350</f>
        <v>4606.75</v>
      </c>
      <c r="E345" s="1">
        <v>0</v>
      </c>
      <c r="F345" s="1">
        <v>0</v>
      </c>
      <c r="G345" s="2">
        <f t="shared" si="8"/>
        <v>5483.8553599999996</v>
      </c>
      <c r="H345" s="2">
        <f t="shared" si="9"/>
        <v>0.30999999999949068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6727.9400000000005</v>
      </c>
      <c r="D358" s="1">
        <f>'PR-RAS'!E363</f>
        <v>4606.75</v>
      </c>
      <c r="E358" s="1">
        <v>0</v>
      </c>
      <c r="F358" s="1">
        <v>0</v>
      </c>
      <c r="G358" s="2">
        <f t="shared" si="8"/>
        <v>5691.0940799999998</v>
      </c>
      <c r="H358" s="2">
        <f t="shared" si="9"/>
        <v>0.30999999999949068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6701.6</v>
      </c>
      <c r="D364" s="1">
        <f>'PR-RAS'!E369</f>
        <v>4552.75</v>
      </c>
      <c r="E364" s="1">
        <v>0</v>
      </c>
      <c r="F364" s="1">
        <v>0</v>
      </c>
      <c r="G364" s="2">
        <f t="shared" si="8"/>
        <v>5737.9772999999996</v>
      </c>
      <c r="H364" s="2">
        <f t="shared" si="9"/>
        <v>0.6499999999996362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344.55</v>
      </c>
      <c r="D365" s="1">
        <f>'PR-RAS'!E370</f>
        <v>2056.25</v>
      </c>
      <c r="E365" s="1">
        <v>0</v>
      </c>
      <c r="F365" s="1">
        <v>0</v>
      </c>
      <c r="G365" s="2">
        <f t="shared" si="8"/>
        <v>1622.3661999999999</v>
      </c>
      <c r="H365" s="2">
        <f t="shared" si="9"/>
        <v>0.69999999999998863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359</v>
      </c>
      <c r="E370" s="1">
        <v>0</v>
      </c>
      <c r="F370" s="1">
        <v>0</v>
      </c>
      <c r="G370" s="2">
        <f t="shared" si="8"/>
        <v>264.94200000000001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6357.05</v>
      </c>
      <c r="D371" s="1">
        <f>'PR-RAS'!E376</f>
        <v>2137.5</v>
      </c>
      <c r="E371" s="1">
        <v>0</v>
      </c>
      <c r="F371" s="1">
        <v>0</v>
      </c>
      <c r="G371" s="2">
        <f t="shared" si="8"/>
        <v>3933.8584999999998</v>
      </c>
      <c r="H371" s="2">
        <f t="shared" si="9"/>
        <v>0.5500000000001819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26.34</v>
      </c>
      <c r="D378" s="1">
        <f>'PR-RAS'!E383</f>
        <v>54</v>
      </c>
      <c r="E378" s="1">
        <v>0</v>
      </c>
      <c r="F378" s="1">
        <v>0</v>
      </c>
      <c r="G378" s="2">
        <f t="shared" si="8"/>
        <v>50.646180000000001</v>
      </c>
      <c r="H378" s="2">
        <f t="shared" si="9"/>
        <v>0.33999999999999986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26.34</v>
      </c>
      <c r="D379" s="1">
        <f>'PR-RAS'!E384</f>
        <v>54</v>
      </c>
      <c r="E379" s="1">
        <v>0</v>
      </c>
      <c r="F379" s="1">
        <v>0</v>
      </c>
      <c r="G379" s="2">
        <f t="shared" si="8"/>
        <v>50.780520000000003</v>
      </c>
      <c r="H379" s="2">
        <f t="shared" si="9"/>
        <v>0.33999999999999986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6727.9400000000005</v>
      </c>
      <c r="D403" s="1">
        <f>'PR-RAS'!E408</f>
        <v>4606.75</v>
      </c>
      <c r="E403" s="1">
        <v>0</v>
      </c>
      <c r="F403" s="1">
        <v>0</v>
      </c>
      <c r="G403" s="2">
        <f t="shared" si="8"/>
        <v>6408.4588800000001</v>
      </c>
      <c r="H403" s="2">
        <f t="shared" si="9"/>
        <v>0.30999999999949068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99908.6</v>
      </c>
      <c r="D405" s="1">
        <f>'PR-RAS'!E410</f>
        <v>99709.87</v>
      </c>
      <c r="E405" s="1">
        <v>0</v>
      </c>
      <c r="F405" s="1">
        <v>0</v>
      </c>
      <c r="G405" s="2">
        <f t="shared" si="8"/>
        <v>120928.64936</v>
      </c>
      <c r="H405" s="2">
        <f t="shared" si="9"/>
        <v>0.52999999999883585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619915.4800000001</v>
      </c>
      <c r="D407" s="1">
        <f>'PR-RAS'!E412</f>
        <v>789933.14999999991</v>
      </c>
      <c r="E407" s="1">
        <v>0</v>
      </c>
      <c r="F407" s="1">
        <v>0</v>
      </c>
      <c r="G407" s="2">
        <f t="shared" si="8"/>
        <v>893111.40267999994</v>
      </c>
      <c r="H407" s="2">
        <f t="shared" si="9"/>
        <v>0.63000000000465661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622510.30999999994</v>
      </c>
      <c r="D408" s="1">
        <f>'PR-RAS'!E413</f>
        <v>803780.70000000007</v>
      </c>
      <c r="E408" s="1">
        <v>0</v>
      </c>
      <c r="F408" s="1">
        <v>0</v>
      </c>
      <c r="G408" s="2">
        <f t="shared" si="8"/>
        <v>907639.18596999987</v>
      </c>
      <c r="H408" s="2">
        <f t="shared" si="9"/>
        <v>0.60999999986961484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2594.8299999998417</v>
      </c>
      <c r="D410" s="1">
        <f>'PR-RAS'!E415</f>
        <v>13847.550000000163</v>
      </c>
      <c r="E410" s="1">
        <v>0</v>
      </c>
      <c r="F410" s="1">
        <v>0</v>
      </c>
      <c r="G410" s="2">
        <f t="shared" si="8"/>
        <v>12388.581370000067</v>
      </c>
      <c r="H410" s="2">
        <f t="shared" si="9"/>
        <v>0.61999999999534339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1166.7799999999988</v>
      </c>
      <c r="D411" s="1">
        <f>'PR-RAS'!E416</f>
        <v>9017.5200000000041</v>
      </c>
      <c r="E411" s="1">
        <v>0</v>
      </c>
      <c r="F411" s="1">
        <v>0</v>
      </c>
      <c r="G411" s="2">
        <f t="shared" si="8"/>
        <v>7872.7462000000023</v>
      </c>
      <c r="H411" s="2">
        <f t="shared" si="9"/>
        <v>0.69999999999708962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4129.8100000000004</v>
      </c>
      <c r="D413" s="1">
        <f>'PR-RAS'!E418</f>
        <v>4550.99</v>
      </c>
      <c r="E413" s="1">
        <v>0</v>
      </c>
      <c r="F413" s="1">
        <v>0</v>
      </c>
      <c r="G413" s="2">
        <f t="shared" si="8"/>
        <v>5451.49748</v>
      </c>
      <c r="H413" s="2">
        <f t="shared" si="9"/>
        <v>0.1999999999998181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619915.4800000001</v>
      </c>
      <c r="D633" s="1">
        <f>'PR-RAS'!E639</f>
        <v>789933.14999999991</v>
      </c>
      <c r="E633" s="1">
        <v>0</v>
      </c>
      <c r="F633" s="1">
        <v>0</v>
      </c>
      <c r="G633" s="2">
        <f t="shared" si="10"/>
        <v>1390262.0849599999</v>
      </c>
      <c r="H633" s="2">
        <f t="shared" si="11"/>
        <v>0.63000000000465661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622510.30999999994</v>
      </c>
      <c r="D634" s="1">
        <f>'PR-RAS'!E640</f>
        <v>803780.70000000007</v>
      </c>
      <c r="E634" s="1">
        <v>0</v>
      </c>
      <c r="F634" s="1">
        <v>0</v>
      </c>
      <c r="G634" s="2">
        <f t="shared" si="10"/>
        <v>1411635.39243</v>
      </c>
      <c r="H634" s="2">
        <f t="shared" si="11"/>
        <v>0.60999999986961484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2594.8299999998417</v>
      </c>
      <c r="D636" s="1">
        <f>'PR-RAS'!E642</f>
        <v>13847.550000000163</v>
      </c>
      <c r="E636" s="1">
        <v>0</v>
      </c>
      <c r="F636" s="1">
        <v>0</v>
      </c>
      <c r="G636" s="2">
        <f t="shared" si="10"/>
        <v>19234.105550000106</v>
      </c>
      <c r="H636" s="2">
        <f t="shared" si="11"/>
        <v>0.61999999999534339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1166.7799999999988</v>
      </c>
      <c r="D637" s="1">
        <f>'PR-RAS'!E643</f>
        <v>9017.5200000000041</v>
      </c>
      <c r="E637" s="1">
        <v>0</v>
      </c>
      <c r="F637" s="1">
        <v>0</v>
      </c>
      <c r="G637" s="2">
        <f t="shared" si="10"/>
        <v>12212.357520000005</v>
      </c>
      <c r="H637" s="2">
        <f t="shared" si="11"/>
        <v>0.69999999999708962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1428.0499999998428</v>
      </c>
      <c r="D640" s="1">
        <f>'PR-RAS'!E646</f>
        <v>4830.0300000001589</v>
      </c>
      <c r="E640" s="1">
        <v>0</v>
      </c>
      <c r="F640" s="1">
        <v>0</v>
      </c>
      <c r="G640" s="2">
        <f t="shared" si="10"/>
        <v>7085.3022900001024</v>
      </c>
      <c r="H640" s="2">
        <f t="shared" si="11"/>
        <v>8.000000000174623E-2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82866.91</v>
      </c>
      <c r="D641" s="1">
        <f>'PR-RAS'!E647</f>
        <v>111991.34</v>
      </c>
      <c r="E641" s="1">
        <v>0</v>
      </c>
      <c r="F641" s="1">
        <v>0</v>
      </c>
      <c r="G641" s="2">
        <f t="shared" si="10"/>
        <v>196383.73759999999</v>
      </c>
      <c r="H641" s="2">
        <f t="shared" si="11"/>
        <v>0.42999999999301508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15671.17</v>
      </c>
      <c r="D642" s="1">
        <f>'PR-RAS'!E649</f>
        <v>54210.720000000001</v>
      </c>
      <c r="E642" s="1">
        <v>0</v>
      </c>
      <c r="F642" s="1">
        <v>0</v>
      </c>
      <c r="G642" s="2">
        <f t="shared" si="10"/>
        <v>79543.363010000001</v>
      </c>
      <c r="H642" s="2">
        <f t="shared" si="11"/>
        <v>0.44999999999890861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163702.51</v>
      </c>
      <c r="D643" s="1">
        <f>'PR-RAS'!E650</f>
        <v>166859.29</v>
      </c>
      <c r="E643" s="1">
        <v>0</v>
      </c>
      <c r="F643" s="1">
        <v>0</v>
      </c>
      <c r="G643" s="2">
        <f t="shared" si="10"/>
        <v>319344.33978000004</v>
      </c>
      <c r="H643" s="2">
        <f t="shared" si="11"/>
        <v>0.77999999999883585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168358.48</v>
      </c>
      <c r="D644" s="1">
        <f>'PR-RAS'!E651</f>
        <v>211789.01</v>
      </c>
      <c r="E644" s="1">
        <v>0</v>
      </c>
      <c r="F644" s="1">
        <v>0</v>
      </c>
      <c r="G644" s="2">
        <f t="shared" si="10"/>
        <v>380615.16950000002</v>
      </c>
      <c r="H644" s="2">
        <f t="shared" si="11"/>
        <v>0.4900000000197906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11015.200000000012</v>
      </c>
      <c r="D645" s="1">
        <f>'PR-RAS'!E652</f>
        <v>9281</v>
      </c>
      <c r="E645" s="1">
        <v>0</v>
      </c>
      <c r="F645" s="1">
        <v>0</v>
      </c>
      <c r="G645" s="2">
        <f t="shared" si="10"/>
        <v>19047.716800000009</v>
      </c>
      <c r="H645" s="2">
        <f t="shared" si="11"/>
        <v>0.20000000001164153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56</v>
      </c>
      <c r="E647" s="1">
        <v>0</v>
      </c>
      <c r="F647" s="1">
        <v>0</v>
      </c>
      <c r="G647" s="2">
        <f t="shared" si="10"/>
        <v>106.59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46</v>
      </c>
      <c r="E649" s="1">
        <v>0</v>
      </c>
      <c r="F649" s="1">
        <v>0</v>
      </c>
      <c r="G649" s="2">
        <f t="shared" si="10"/>
        <v>89.424000000000007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518084.53</v>
      </c>
      <c r="D668" s="1">
        <f>'PR-RAS'!E675</f>
        <v>694266.66</v>
      </c>
      <c r="E668" s="1">
        <v>0</v>
      </c>
      <c r="F668" s="1">
        <v>0</v>
      </c>
      <c r="G668" s="2">
        <f t="shared" si="10"/>
        <v>1271714.1059500002</v>
      </c>
      <c r="H668" s="2">
        <f t="shared" si="11"/>
        <v>0.80999999993946403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21816.5</v>
      </c>
      <c r="D669" s="1">
        <f>'PR-RAS'!E676</f>
        <v>13630</v>
      </c>
      <c r="E669" s="1">
        <v>0</v>
      </c>
      <c r="F669" s="1">
        <v>0</v>
      </c>
      <c r="G669" s="2">
        <f t="shared" si="10"/>
        <v>32783.101999999999</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6916.14</v>
      </c>
      <c r="D671" s="1">
        <f>'PR-RAS'!E678</f>
        <v>5957.5</v>
      </c>
      <c r="E671" s="1">
        <v>0</v>
      </c>
      <c r="F671" s="1">
        <v>0</v>
      </c>
      <c r="G671" s="2">
        <f t="shared" si="10"/>
        <v>12616.863800000001</v>
      </c>
      <c r="H671" s="2">
        <f t="shared" si="11"/>
        <v>0.64000000000032742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9887.9</v>
      </c>
      <c r="D687" s="1">
        <f>'PR-RAS'!E694</f>
        <v>0</v>
      </c>
      <c r="E687" s="1">
        <v>0</v>
      </c>
      <c r="F687" s="1">
        <v>0</v>
      </c>
      <c r="G687" s="2">
        <f t="shared" si="10"/>
        <v>6783.0994000000001</v>
      </c>
      <c r="H687" s="2">
        <f t="shared" si="11"/>
        <v>0.1000000000003638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4689.58</v>
      </c>
      <c r="D688" s="1">
        <f>'PR-RAS'!E695</f>
        <v>6098.2</v>
      </c>
      <c r="E688" s="1">
        <v>0</v>
      </c>
      <c r="F688" s="1">
        <v>0</v>
      </c>
      <c r="G688" s="2">
        <f t="shared" si="10"/>
        <v>11600.66826</v>
      </c>
      <c r="H688" s="2">
        <f t="shared" si="11"/>
        <v>0.61999999999989086</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17711.060000000001</v>
      </c>
      <c r="D703" s="1">
        <f>'PR-RAS'!E710</f>
        <v>16400.5</v>
      </c>
      <c r="E703" s="1">
        <v>0</v>
      </c>
      <c r="F703" s="1">
        <v>0</v>
      </c>
      <c r="G703" s="2">
        <f t="shared" si="10"/>
        <v>35459.466119999997</v>
      </c>
      <c r="H703" s="2">
        <f t="shared" si="11"/>
        <v>0.56000000000130967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1844.92</v>
      </c>
      <c r="D710" s="1">
        <f>'PR-RAS'!E717</f>
        <v>1986.48</v>
      </c>
      <c r="E710" s="1">
        <v>0</v>
      </c>
      <c r="F710" s="1">
        <v>0</v>
      </c>
      <c r="G710" s="2">
        <f t="shared" si="10"/>
        <v>4124.8769199999997</v>
      </c>
      <c r="H710" s="2">
        <f t="shared" si="11"/>
        <v>0.55999999999994543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17641.84</v>
      </c>
      <c r="D711" s="1">
        <f>'PR-RAS'!E718</f>
        <v>21449.56</v>
      </c>
      <c r="E711" s="1">
        <v>0</v>
      </c>
      <c r="F711" s="1">
        <v>0</v>
      </c>
      <c r="G711" s="2">
        <f t="shared" si="10"/>
        <v>42984.081600000005</v>
      </c>
      <c r="H711" s="2">
        <f t="shared" si="11"/>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87.6</v>
      </c>
      <c r="D713" s="1">
        <f>'PR-RAS'!E720</f>
        <v>43.8</v>
      </c>
      <c r="E713" s="1">
        <v>0</v>
      </c>
      <c r="F713" s="1">
        <v>0</v>
      </c>
      <c r="G713" s="2">
        <f t="shared" si="10"/>
        <v>124.74239999999999</v>
      </c>
      <c r="H713" s="2">
        <f t="shared" si="11"/>
        <v>0.60000000000000853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1045.1500000000001</v>
      </c>
      <c r="D715" s="1">
        <f>'PR-RAS'!E722</f>
        <v>21.45</v>
      </c>
      <c r="E715" s="1">
        <v>0</v>
      </c>
      <c r="F715" s="1">
        <v>0</v>
      </c>
      <c r="G715" s="2">
        <f t="shared" si="10"/>
        <v>776.86770000000013</v>
      </c>
      <c r="H715" s="2">
        <f t="shared" si="11"/>
        <v>0.60000000000009024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153918.12</v>
      </c>
      <c r="D1480" s="6"/>
      <c r="E1480" s="6">
        <v>0</v>
      </c>
      <c r="F1480" s="6">
        <v>0</v>
      </c>
      <c r="G1480" s="7">
        <f t="shared" ref="G1480:G1580" si="34">B1480/1000*C1480</f>
        <v>153.91811999999999</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821697.47000000009</v>
      </c>
      <c r="D1481" s="1">
        <v>0</v>
      </c>
      <c r="E1481" s="1">
        <v>0</v>
      </c>
      <c r="F1481" s="1">
        <v>0</v>
      </c>
      <c r="G1481" s="2">
        <f t="shared" si="34"/>
        <v>1643.3949400000001</v>
      </c>
      <c r="H1481" s="2">
        <f t="shared" si="35"/>
        <v>0.47000000008847564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817090.72000000009</v>
      </c>
      <c r="D1483" s="1">
        <v>0</v>
      </c>
      <c r="E1483" s="1">
        <v>0</v>
      </c>
      <c r="F1483" s="1">
        <v>0</v>
      </c>
      <c r="G1483" s="2">
        <f t="shared" si="34"/>
        <v>3268.3628800000006</v>
      </c>
      <c r="H1483" s="2">
        <f t="shared" si="35"/>
        <v>0.27999999991152436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675940.4</v>
      </c>
      <c r="D1484" s="1">
        <v>0</v>
      </c>
      <c r="E1484" s="1">
        <v>0</v>
      </c>
      <c r="F1484" s="1">
        <v>0</v>
      </c>
      <c r="G1484" s="2">
        <f t="shared" si="34"/>
        <v>3379.7020000000002</v>
      </c>
      <c r="H1484" s="2">
        <f t="shared" si="35"/>
        <v>0.40000000002328306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133850.13</v>
      </c>
      <c r="D1485" s="1">
        <v>0</v>
      </c>
      <c r="E1485" s="1">
        <v>0</v>
      </c>
      <c r="F1485" s="1">
        <v>0</v>
      </c>
      <c r="G1485" s="2">
        <f t="shared" si="34"/>
        <v>803.1007800000001</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642.01</v>
      </c>
      <c r="D1486" s="1">
        <v>0</v>
      </c>
      <c r="E1486" s="1">
        <v>0</v>
      </c>
      <c r="F1486" s="1">
        <v>0</v>
      </c>
      <c r="G1486" s="2">
        <f t="shared" si="34"/>
        <v>4.4940699999999998</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6658.18</v>
      </c>
      <c r="D1491" s="1">
        <v>0</v>
      </c>
      <c r="E1491" s="1">
        <v>0</v>
      </c>
      <c r="F1491" s="1">
        <v>0</v>
      </c>
      <c r="G1491" s="2">
        <f t="shared" si="34"/>
        <v>79.898160000000004</v>
      </c>
      <c r="H1491" s="2">
        <f t="shared" si="35"/>
        <v>0.18000000000029104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4606.75</v>
      </c>
      <c r="D1492" s="1">
        <v>0</v>
      </c>
      <c r="E1492" s="1">
        <v>0</v>
      </c>
      <c r="F1492" s="1">
        <v>0</v>
      </c>
      <c r="G1492" s="2">
        <f t="shared" si="34"/>
        <v>59.887749999999997</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834119.64</v>
      </c>
      <c r="D1499" s="1">
        <v>0</v>
      </c>
      <c r="E1499" s="1">
        <v>0</v>
      </c>
      <c r="F1499" s="1">
        <v>0</v>
      </c>
      <c r="G1499" s="2">
        <f t="shared" si="34"/>
        <v>16682.392800000001</v>
      </c>
      <c r="H1499" s="2">
        <f t="shared" si="35"/>
        <v>0.35999999998603016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806724.87</v>
      </c>
      <c r="D1501" s="1">
        <v>0</v>
      </c>
      <c r="E1501" s="1">
        <v>0</v>
      </c>
      <c r="F1501" s="1">
        <v>0</v>
      </c>
      <c r="G1501" s="2">
        <f t="shared" si="34"/>
        <v>17747.94714</v>
      </c>
      <c r="H1501" s="2">
        <f t="shared" si="35"/>
        <v>0.13000000000465661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657857.98</v>
      </c>
      <c r="D1502" s="1">
        <v>0</v>
      </c>
      <c r="E1502" s="1">
        <v>0</v>
      </c>
      <c r="F1502" s="1">
        <v>0</v>
      </c>
      <c r="G1502" s="2">
        <f t="shared" si="34"/>
        <v>15130.733539999999</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139572.14000000001</v>
      </c>
      <c r="D1503" s="1">
        <v>0</v>
      </c>
      <c r="E1503" s="1">
        <v>0</v>
      </c>
      <c r="F1503" s="1">
        <v>0</v>
      </c>
      <c r="G1503" s="2">
        <f t="shared" si="34"/>
        <v>3349.7313600000002</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636.02</v>
      </c>
      <c r="D1504" s="1">
        <v>0</v>
      </c>
      <c r="E1504" s="1">
        <v>0</v>
      </c>
      <c r="F1504" s="1">
        <v>0</v>
      </c>
      <c r="G1504" s="2">
        <f t="shared" si="34"/>
        <v>15.900500000000001</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8658.73</v>
      </c>
      <c r="D1509" s="1">
        <v>0</v>
      </c>
      <c r="E1509" s="1">
        <v>0</v>
      </c>
      <c r="F1509" s="1">
        <v>0</v>
      </c>
      <c r="G1509" s="2">
        <f t="shared" si="34"/>
        <v>259.76189999999997</v>
      </c>
      <c r="H1509" s="2">
        <f t="shared" si="35"/>
        <v>0.27000000000043656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27394.77</v>
      </c>
      <c r="D1510" s="1">
        <v>0</v>
      </c>
      <c r="E1510" s="1">
        <v>0</v>
      </c>
      <c r="F1510" s="1">
        <v>0</v>
      </c>
      <c r="G1510" s="2">
        <f t="shared" si="34"/>
        <v>849.23787000000004</v>
      </c>
      <c r="H1510" s="2">
        <f t="shared" si="35"/>
        <v>0.22999999999956344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141495.95000000007</v>
      </c>
      <c r="D1517" s="1">
        <v>0</v>
      </c>
      <c r="E1517" s="1">
        <v>0</v>
      </c>
      <c r="F1517" s="1">
        <v>0</v>
      </c>
      <c r="G1517" s="2">
        <f t="shared" si="34"/>
        <v>5376.8461000000025</v>
      </c>
      <c r="H1517" s="2">
        <f t="shared" si="35"/>
        <v>4.9999999930150807E-2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141495.95000000001</v>
      </c>
      <c r="D1576" s="1">
        <v>0</v>
      </c>
      <c r="E1576" s="1">
        <v>0</v>
      </c>
      <c r="F1576" s="1">
        <v>0</v>
      </c>
      <c r="G1576" s="2">
        <f t="shared" si="34"/>
        <v>13725.107150000002</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141495.95000000001</v>
      </c>
      <c r="D1578" s="1">
        <v>0</v>
      </c>
      <c r="E1578" s="1">
        <v>0</v>
      </c>
      <c r="F1578" s="1">
        <v>0</v>
      </c>
      <c r="G1578" s="2">
        <f t="shared" si="34"/>
        <v>14008.099050000003</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13684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619915.4800000001</v>
      </c>
      <c r="I16" s="170">
        <f>'PR-RAS'!E6</f>
        <v>789933.14999999991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615782.37</v>
      </c>
      <c r="I17" s="170">
        <f>'PR-RAS'!E151</f>
        <v>799173.95000000007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1428.0499999998428</v>
      </c>
      <c r="I19" s="171">
        <f>'PR-RAS'!E646</f>
        <v>4830.0300000001589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153918.12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141495.95000000007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141495.95000000001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 sqref="E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619915.4800000001</v>
      </c>
      <c r="E6" s="51">
        <f>E7+E44+E50+E82+E106+E124+E133+E139</f>
        <v>789933.14999999991</v>
      </c>
      <c r="F6" s="52">
        <f t="shared" ref="F6:F131" si="0">IF(D6&lt;&gt;0,IF(E6/D6&gt;=100,"&gt;&gt;100",E6/D6*100),"-")</f>
        <v>127.42594361411975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561394.65</v>
      </c>
      <c r="E50" s="51">
        <f>E51+E54+E59+E62+E65+E68+E71+E74+E77</f>
        <v>719952.36</v>
      </c>
      <c r="F50" s="52">
        <f t="shared" si="0"/>
        <v>128.24353776794985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546817.17000000004</v>
      </c>
      <c r="E68" s="51">
        <f t="shared" si="15"/>
        <v>713854.16</v>
      </c>
      <c r="F68" s="52">
        <f t="shared" si="0"/>
        <v>130.54713698913295</v>
      </c>
    </row>
    <row r="69" spans="1:6" ht="12.75" customHeight="1" x14ac:dyDescent="0.2">
      <c r="A69" s="53" t="s">
        <v>184</v>
      </c>
      <c r="B69" s="85" t="s">
        <v>185</v>
      </c>
      <c r="C69" s="50" t="s">
        <v>184</v>
      </c>
      <c r="D69" s="242">
        <v>539901.03</v>
      </c>
      <c r="E69" s="242">
        <v>707896.66</v>
      </c>
      <c r="F69" s="52">
        <f t="shared" si="0"/>
        <v>131.11600472405101</v>
      </c>
    </row>
    <row r="70" spans="1:6" ht="24" x14ac:dyDescent="0.2">
      <c r="A70" s="53" t="s">
        <v>186</v>
      </c>
      <c r="B70" s="85" t="s">
        <v>187</v>
      </c>
      <c r="C70" s="50" t="s">
        <v>186</v>
      </c>
      <c r="D70" s="242">
        <v>6916.14</v>
      </c>
      <c r="E70" s="242">
        <v>5957.5</v>
      </c>
      <c r="F70" s="52">
        <f t="shared" si="0"/>
        <v>86.139089145101167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14577.48</v>
      </c>
      <c r="E74" s="51">
        <f t="shared" si="17"/>
        <v>6098.2</v>
      </c>
      <c r="F74" s="52">
        <f t="shared" si="0"/>
        <v>41.833019150086301</v>
      </c>
    </row>
    <row r="75" spans="1:6" ht="12.75" customHeight="1" x14ac:dyDescent="0.2">
      <c r="A75" s="53" t="s">
        <v>196</v>
      </c>
      <c r="B75" s="85" t="s">
        <v>197</v>
      </c>
      <c r="C75" s="50" t="s">
        <v>196</v>
      </c>
      <c r="D75" s="242">
        <v>14577.48</v>
      </c>
      <c r="E75" s="242">
        <v>6098.2</v>
      </c>
      <c r="F75" s="52">
        <f t="shared" si="0"/>
        <v>41.833019150086301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2.12</v>
      </c>
      <c r="E82" s="51">
        <f t="shared" si="19"/>
        <v>10.24</v>
      </c>
      <c r="F82" s="52">
        <f t="shared" si="0"/>
        <v>483.01886792452831</v>
      </c>
    </row>
    <row r="83" spans="1:6" ht="12.75" customHeight="1" x14ac:dyDescent="0.2">
      <c r="A83" s="53">
        <v>641</v>
      </c>
      <c r="B83" s="85" t="s">
        <v>212</v>
      </c>
      <c r="C83" s="50" t="s">
        <v>213</v>
      </c>
      <c r="D83" s="51">
        <f t="shared" ref="D83:E83" si="20">SUM(D84:D90)</f>
        <v>2.12</v>
      </c>
      <c r="E83" s="51">
        <f t="shared" si="20"/>
        <v>10.24</v>
      </c>
      <c r="F83" s="52">
        <f t="shared" si="0"/>
        <v>483.01886792452831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2.12</v>
      </c>
      <c r="E85" s="242">
        <v>10.24</v>
      </c>
      <c r="F85" s="52">
        <f t="shared" si="0"/>
        <v>483.01886792452831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17711.060000000001</v>
      </c>
      <c r="E106" s="51">
        <f t="shared" si="23"/>
        <v>16400.5</v>
      </c>
      <c r="F106" s="52">
        <f t="shared" si="0"/>
        <v>92.600329963311054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17711.060000000001</v>
      </c>
      <c r="E112" s="51">
        <f t="shared" si="25"/>
        <v>16400.5</v>
      </c>
      <c r="F112" s="52">
        <f t="shared" si="0"/>
        <v>92.600329963311054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17711.060000000001</v>
      </c>
      <c r="E117" s="242">
        <v>16400.5</v>
      </c>
      <c r="F117" s="52">
        <f t="shared" si="0"/>
        <v>92.600329963311054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8055.56</v>
      </c>
      <c r="E124" s="51">
        <f t="shared" si="27"/>
        <v>7437.86</v>
      </c>
      <c r="F124" s="52">
        <f t="shared" si="0"/>
        <v>92.332004230618352</v>
      </c>
    </row>
    <row r="125" spans="1:6" ht="12.75" customHeight="1" x14ac:dyDescent="0.2">
      <c r="A125" s="53">
        <v>661</v>
      </c>
      <c r="B125" s="86" t="s">
        <v>296</v>
      </c>
      <c r="C125" s="50" t="s">
        <v>297</v>
      </c>
      <c r="D125" s="51">
        <f t="shared" ref="D125:E125" si="28">SUM(D126:D127)</f>
        <v>7591.56</v>
      </c>
      <c r="E125" s="51">
        <f t="shared" si="28"/>
        <v>7437.86</v>
      </c>
      <c r="F125" s="52">
        <f t="shared" si="0"/>
        <v>97.975383188699013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7591.56</v>
      </c>
      <c r="E127" s="242">
        <v>7437.86</v>
      </c>
      <c r="F127" s="52">
        <f t="shared" si="0"/>
        <v>97.975383188699013</v>
      </c>
    </row>
    <row r="128" spans="1:6" ht="24" x14ac:dyDescent="0.2">
      <c r="A128" s="53">
        <v>663</v>
      </c>
      <c r="B128" s="231" t="s">
        <v>302</v>
      </c>
      <c r="C128" s="50" t="s">
        <v>303</v>
      </c>
      <c r="D128" s="51">
        <f t="shared" ref="D128:E128" si="29">SUM(D129:D132)</f>
        <v>464</v>
      </c>
      <c r="E128" s="51">
        <f t="shared" si="29"/>
        <v>0</v>
      </c>
      <c r="F128" s="52">
        <f t="shared" si="0"/>
        <v>0</v>
      </c>
    </row>
    <row r="129" spans="1:6" ht="12.75" customHeight="1" x14ac:dyDescent="0.2">
      <c r="A129" s="53">
        <v>6631</v>
      </c>
      <c r="B129" s="86" t="s">
        <v>304</v>
      </c>
      <c r="C129" s="50" t="s">
        <v>305</v>
      </c>
      <c r="D129" s="242">
        <v>464</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32752.09</v>
      </c>
      <c r="E133" s="51">
        <f t="shared" si="30"/>
        <v>46132.19</v>
      </c>
      <c r="F133" s="52">
        <f t="shared" ref="F133:F223" si="31">IF(D133&lt;&gt;0,IF(E133/D133&gt;=100,"&gt;&gt;100",E133/D133*100),"-")</f>
        <v>140.8526600897836</v>
      </c>
    </row>
    <row r="134" spans="1:6" ht="24" x14ac:dyDescent="0.2">
      <c r="A134" s="53">
        <v>671</v>
      </c>
      <c r="B134" s="232" t="s">
        <v>314</v>
      </c>
      <c r="C134" s="50" t="s">
        <v>315</v>
      </c>
      <c r="D134" s="51">
        <f t="shared" ref="D134:E134" si="32">SUM(D135:D137)</f>
        <v>32752.09</v>
      </c>
      <c r="E134" s="51">
        <f t="shared" si="32"/>
        <v>46132.19</v>
      </c>
      <c r="F134" s="52">
        <f t="shared" si="31"/>
        <v>140.8526600897836</v>
      </c>
    </row>
    <row r="135" spans="1:6" ht="12.75" customHeight="1" x14ac:dyDescent="0.2">
      <c r="A135" s="53">
        <v>6711</v>
      </c>
      <c r="B135" s="85" t="s">
        <v>316</v>
      </c>
      <c r="C135" s="50" t="s">
        <v>317</v>
      </c>
      <c r="D135" s="242">
        <v>32752.09</v>
      </c>
      <c r="E135" s="242">
        <v>46132.19</v>
      </c>
      <c r="F135" s="52">
        <f t="shared" si="31"/>
        <v>140.8526600897836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615782.37</v>
      </c>
      <c r="E151" s="51">
        <f t="shared" si="35"/>
        <v>799173.95000000007</v>
      </c>
      <c r="F151" s="52">
        <f t="shared" si="31"/>
        <v>129.78188219321706</v>
      </c>
    </row>
    <row r="152" spans="1:6" ht="12.75" customHeight="1" x14ac:dyDescent="0.2">
      <c r="A152" s="53">
        <v>31</v>
      </c>
      <c r="B152" s="85" t="s">
        <v>349</v>
      </c>
      <c r="C152" s="50" t="s">
        <v>35</v>
      </c>
      <c r="D152" s="51">
        <f t="shared" ref="D152:E152" si="36">D153+D158+D159</f>
        <v>476329.51</v>
      </c>
      <c r="E152" s="51">
        <f t="shared" si="36"/>
        <v>650025.9</v>
      </c>
      <c r="F152" s="52">
        <f t="shared" si="31"/>
        <v>136.46559500376117</v>
      </c>
    </row>
    <row r="153" spans="1:6" ht="12.75" customHeight="1" x14ac:dyDescent="0.2">
      <c r="A153" s="53">
        <v>311</v>
      </c>
      <c r="B153" s="85" t="s">
        <v>350</v>
      </c>
      <c r="C153" s="50" t="s">
        <v>351</v>
      </c>
      <c r="D153" s="51">
        <f t="shared" ref="D153:E153" si="37">SUM(D154:D157)</f>
        <v>392515.2</v>
      </c>
      <c r="E153" s="51">
        <f t="shared" si="37"/>
        <v>537642.4</v>
      </c>
      <c r="F153" s="52">
        <f t="shared" si="31"/>
        <v>136.97365095670179</v>
      </c>
    </row>
    <row r="154" spans="1:6" ht="12.75" customHeight="1" x14ac:dyDescent="0.2">
      <c r="A154" s="53">
        <v>3111</v>
      </c>
      <c r="B154" s="85" t="s">
        <v>352</v>
      </c>
      <c r="C154" s="50" t="s">
        <v>353</v>
      </c>
      <c r="D154" s="242">
        <v>380227.02</v>
      </c>
      <c r="E154" s="242">
        <v>518952.94</v>
      </c>
      <c r="F154" s="52">
        <f t="shared" si="31"/>
        <v>136.48502413110987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11329.93</v>
      </c>
      <c r="E156" s="242">
        <v>17253.12</v>
      </c>
      <c r="F156" s="52">
        <f t="shared" si="31"/>
        <v>152.27914029477674</v>
      </c>
    </row>
    <row r="157" spans="1:6" ht="12.75" customHeight="1" x14ac:dyDescent="0.2">
      <c r="A157" s="53">
        <v>3114</v>
      </c>
      <c r="B157" s="85" t="s">
        <v>358</v>
      </c>
      <c r="C157" s="50" t="s">
        <v>359</v>
      </c>
      <c r="D157" s="242">
        <v>958.25</v>
      </c>
      <c r="E157" s="242">
        <v>1436.34</v>
      </c>
      <c r="F157" s="52">
        <f t="shared" si="31"/>
        <v>149.89199060787894</v>
      </c>
    </row>
    <row r="158" spans="1:6" ht="12.75" customHeight="1" x14ac:dyDescent="0.2">
      <c r="A158" s="53">
        <v>312</v>
      </c>
      <c r="B158" s="85" t="s">
        <v>360</v>
      </c>
      <c r="C158" s="50" t="s">
        <v>361</v>
      </c>
      <c r="D158" s="242">
        <v>18741.16</v>
      </c>
      <c r="E158" s="242">
        <v>24115.5</v>
      </c>
      <c r="F158" s="52">
        <f t="shared" si="31"/>
        <v>128.67666675915473</v>
      </c>
    </row>
    <row r="159" spans="1:6" ht="12.75" customHeight="1" x14ac:dyDescent="0.2">
      <c r="A159" s="53">
        <v>313</v>
      </c>
      <c r="B159" s="85" t="s">
        <v>362</v>
      </c>
      <c r="C159" s="50" t="s">
        <v>363</v>
      </c>
      <c r="D159" s="51">
        <f t="shared" ref="D159:E159" si="38">SUM(D160:D162)</f>
        <v>65073.15</v>
      </c>
      <c r="E159" s="51">
        <f t="shared" si="38"/>
        <v>88268</v>
      </c>
      <c r="F159" s="52">
        <f t="shared" si="31"/>
        <v>135.64427110106087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65073.15</v>
      </c>
      <c r="E161" s="242">
        <v>88268</v>
      </c>
      <c r="F161" s="52">
        <f t="shared" si="31"/>
        <v>135.64427110106087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138879.22</v>
      </c>
      <c r="E163" s="51">
        <f t="shared" si="39"/>
        <v>148172.19</v>
      </c>
      <c r="F163" s="52">
        <f t="shared" si="31"/>
        <v>106.6914042287968</v>
      </c>
    </row>
    <row r="164" spans="1:6" ht="12.75" customHeight="1" x14ac:dyDescent="0.2">
      <c r="A164" s="53">
        <v>321</v>
      </c>
      <c r="B164" s="85" t="s">
        <v>371</v>
      </c>
      <c r="C164" s="50" t="s">
        <v>372</v>
      </c>
      <c r="D164" s="51">
        <f t="shared" ref="D164:E164" si="40">SUM(D165:D168)</f>
        <v>23590.339999999997</v>
      </c>
      <c r="E164" s="51">
        <f t="shared" si="40"/>
        <v>29388.15</v>
      </c>
      <c r="F164" s="52">
        <f t="shared" si="31"/>
        <v>124.57705145411218</v>
      </c>
    </row>
    <row r="165" spans="1:6" ht="12.75" customHeight="1" x14ac:dyDescent="0.2">
      <c r="A165" s="53">
        <v>3211</v>
      </c>
      <c r="B165" s="85" t="s">
        <v>373</v>
      </c>
      <c r="C165" s="50" t="s">
        <v>374</v>
      </c>
      <c r="D165" s="242">
        <v>5155.8999999999996</v>
      </c>
      <c r="E165" s="242">
        <v>6216.29</v>
      </c>
      <c r="F165" s="52">
        <f t="shared" si="31"/>
        <v>120.56653542543494</v>
      </c>
    </row>
    <row r="166" spans="1:6" ht="12.75" customHeight="1" x14ac:dyDescent="0.2">
      <c r="A166" s="53">
        <v>3212</v>
      </c>
      <c r="B166" s="85" t="s">
        <v>375</v>
      </c>
      <c r="C166" s="50" t="s">
        <v>376</v>
      </c>
      <c r="D166" s="242">
        <v>17641.84</v>
      </c>
      <c r="E166" s="242">
        <v>21449.56</v>
      </c>
      <c r="F166" s="52">
        <f t="shared" si="31"/>
        <v>121.58346294944292</v>
      </c>
    </row>
    <row r="167" spans="1:6" ht="12.75" customHeight="1" x14ac:dyDescent="0.2">
      <c r="A167" s="53">
        <v>3213</v>
      </c>
      <c r="B167" s="85" t="s">
        <v>377</v>
      </c>
      <c r="C167" s="50" t="s">
        <v>378</v>
      </c>
      <c r="D167" s="242">
        <v>451</v>
      </c>
      <c r="E167" s="242">
        <v>1053</v>
      </c>
      <c r="F167" s="52">
        <f t="shared" si="31"/>
        <v>233.48115299334813</v>
      </c>
    </row>
    <row r="168" spans="1:6" ht="12.75" customHeight="1" x14ac:dyDescent="0.2">
      <c r="A168" s="53">
        <v>3214</v>
      </c>
      <c r="B168" s="85" t="s">
        <v>379</v>
      </c>
      <c r="C168" s="50" t="s">
        <v>380</v>
      </c>
      <c r="D168" s="242">
        <v>341.6</v>
      </c>
      <c r="E168" s="242">
        <v>669.3</v>
      </c>
      <c r="F168" s="52">
        <f t="shared" si="31"/>
        <v>195.93091334894609</v>
      </c>
    </row>
    <row r="169" spans="1:6" ht="12.75" customHeight="1" x14ac:dyDescent="0.2">
      <c r="A169" s="53">
        <v>322</v>
      </c>
      <c r="B169" s="85" t="s">
        <v>381</v>
      </c>
      <c r="C169" s="50" t="s">
        <v>382</v>
      </c>
      <c r="D169" s="51">
        <f t="shared" ref="D169:E169" si="41">SUM(D170:D176)</f>
        <v>76707.61</v>
      </c>
      <c r="E169" s="51">
        <f t="shared" si="41"/>
        <v>80770.350000000006</v>
      </c>
      <c r="F169" s="52">
        <f t="shared" si="31"/>
        <v>105.29639758037047</v>
      </c>
    </row>
    <row r="170" spans="1:6" ht="12.75" customHeight="1" x14ac:dyDescent="0.2">
      <c r="A170" s="53">
        <v>3221</v>
      </c>
      <c r="B170" s="85" t="s">
        <v>383</v>
      </c>
      <c r="C170" s="50" t="s">
        <v>384</v>
      </c>
      <c r="D170" s="242">
        <v>12617.79</v>
      </c>
      <c r="E170" s="242">
        <v>7760.68</v>
      </c>
      <c r="F170" s="52">
        <f t="shared" si="31"/>
        <v>61.505857998904723</v>
      </c>
    </row>
    <row r="171" spans="1:6" ht="12.75" customHeight="1" x14ac:dyDescent="0.2">
      <c r="A171" s="53">
        <v>3222</v>
      </c>
      <c r="B171" s="85" t="s">
        <v>385</v>
      </c>
      <c r="C171" s="50" t="s">
        <v>386</v>
      </c>
      <c r="D171" s="242">
        <v>47355.97</v>
      </c>
      <c r="E171" s="242">
        <v>50300</v>
      </c>
      <c r="F171" s="52">
        <f t="shared" si="31"/>
        <v>106.21680856711413</v>
      </c>
    </row>
    <row r="172" spans="1:6" ht="12.75" customHeight="1" x14ac:dyDescent="0.2">
      <c r="A172" s="53">
        <v>3223</v>
      </c>
      <c r="B172" s="85" t="s">
        <v>387</v>
      </c>
      <c r="C172" s="50" t="s">
        <v>388</v>
      </c>
      <c r="D172" s="242">
        <v>14388.71</v>
      </c>
      <c r="E172" s="242">
        <v>20528.560000000001</v>
      </c>
      <c r="F172" s="52">
        <f t="shared" si="31"/>
        <v>142.67130270885994</v>
      </c>
    </row>
    <row r="173" spans="1:6" ht="12.75" customHeight="1" x14ac:dyDescent="0.2">
      <c r="A173" s="53">
        <v>3224</v>
      </c>
      <c r="B173" s="85" t="s">
        <v>389</v>
      </c>
      <c r="C173" s="50" t="s">
        <v>390</v>
      </c>
      <c r="D173" s="242">
        <v>1315.99</v>
      </c>
      <c r="E173" s="242">
        <v>1128.57</v>
      </c>
      <c r="F173" s="52">
        <f t="shared" si="31"/>
        <v>85.75825044263253</v>
      </c>
    </row>
    <row r="174" spans="1:6" ht="12.75" customHeight="1" x14ac:dyDescent="0.2">
      <c r="A174" s="53">
        <v>3225</v>
      </c>
      <c r="B174" s="85" t="s">
        <v>391</v>
      </c>
      <c r="C174" s="50" t="s">
        <v>392</v>
      </c>
      <c r="D174" s="242">
        <v>395.51</v>
      </c>
      <c r="E174" s="242">
        <v>206.4</v>
      </c>
      <c r="F174" s="52">
        <f t="shared" si="31"/>
        <v>52.185785441581757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633.64</v>
      </c>
      <c r="E176" s="242">
        <v>846.14</v>
      </c>
      <c r="F176" s="52">
        <f t="shared" si="31"/>
        <v>133.53639290448837</v>
      </c>
    </row>
    <row r="177" spans="1:6" ht="12.75" customHeight="1" x14ac:dyDescent="0.2">
      <c r="A177" s="53">
        <v>323</v>
      </c>
      <c r="B177" s="85" t="s">
        <v>397</v>
      </c>
      <c r="C177" s="50" t="s">
        <v>398</v>
      </c>
      <c r="D177" s="51">
        <f t="shared" ref="D177:E177" si="42">SUM(D178:D186)</f>
        <v>11759.84</v>
      </c>
      <c r="E177" s="51">
        <f t="shared" si="42"/>
        <v>10962.72</v>
      </c>
      <c r="F177" s="52">
        <f t="shared" si="31"/>
        <v>93.221676485394354</v>
      </c>
    </row>
    <row r="178" spans="1:6" ht="12.75" customHeight="1" x14ac:dyDescent="0.2">
      <c r="A178" s="53">
        <v>3231</v>
      </c>
      <c r="B178" s="85" t="s">
        <v>399</v>
      </c>
      <c r="C178" s="50" t="s">
        <v>400</v>
      </c>
      <c r="D178" s="242">
        <v>894.99</v>
      </c>
      <c r="E178" s="242">
        <v>725.87</v>
      </c>
      <c r="F178" s="52">
        <f t="shared" si="31"/>
        <v>81.103699482675779</v>
      </c>
    </row>
    <row r="179" spans="1:6" ht="12.75" customHeight="1" x14ac:dyDescent="0.2">
      <c r="A179" s="53">
        <v>3232</v>
      </c>
      <c r="B179" s="85" t="s">
        <v>401</v>
      </c>
      <c r="C179" s="50" t="s">
        <v>402</v>
      </c>
      <c r="D179" s="242">
        <v>1508.83</v>
      </c>
      <c r="E179" s="242">
        <v>2695.03</v>
      </c>
      <c r="F179" s="52">
        <f t="shared" si="31"/>
        <v>178.61720670983479</v>
      </c>
    </row>
    <row r="180" spans="1:6" ht="12.75" customHeight="1" x14ac:dyDescent="0.2">
      <c r="A180" s="53">
        <v>3233</v>
      </c>
      <c r="B180" s="85" t="s">
        <v>403</v>
      </c>
      <c r="C180" s="50" t="s">
        <v>404</v>
      </c>
      <c r="D180" s="242">
        <v>571.29</v>
      </c>
      <c r="E180" s="242">
        <v>443.85</v>
      </c>
      <c r="F180" s="52">
        <f t="shared" si="31"/>
        <v>77.692590453184906</v>
      </c>
    </row>
    <row r="181" spans="1:6" ht="12.75" customHeight="1" x14ac:dyDescent="0.2">
      <c r="A181" s="53">
        <v>3234</v>
      </c>
      <c r="B181" s="85" t="s">
        <v>405</v>
      </c>
      <c r="C181" s="50" t="s">
        <v>406</v>
      </c>
      <c r="D181" s="242">
        <v>2169.5700000000002</v>
      </c>
      <c r="E181" s="242">
        <v>2194.4</v>
      </c>
      <c r="F181" s="52">
        <f t="shared" si="31"/>
        <v>101.1444664150039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206.39</v>
      </c>
      <c r="E183" s="242">
        <v>186.14</v>
      </c>
      <c r="F183" s="52">
        <f t="shared" si="31"/>
        <v>90.188478123940115</v>
      </c>
    </row>
    <row r="184" spans="1:6" ht="12.75" customHeight="1" x14ac:dyDescent="0.2">
      <c r="A184" s="53">
        <v>3237</v>
      </c>
      <c r="B184" s="85" t="s">
        <v>411</v>
      </c>
      <c r="C184" s="50" t="s">
        <v>412</v>
      </c>
      <c r="D184" s="242">
        <v>1107.3599999999999</v>
      </c>
      <c r="E184" s="242">
        <v>1283.95</v>
      </c>
      <c r="F184" s="52">
        <f t="shared" si="31"/>
        <v>115.94693685883544</v>
      </c>
    </row>
    <row r="185" spans="1:6" ht="12.75" customHeight="1" x14ac:dyDescent="0.2">
      <c r="A185" s="53">
        <v>3238</v>
      </c>
      <c r="B185" s="85" t="s">
        <v>413</v>
      </c>
      <c r="C185" s="50" t="s">
        <v>414</v>
      </c>
      <c r="D185" s="242">
        <v>443.19</v>
      </c>
      <c r="E185" s="242">
        <v>1020.32</v>
      </c>
      <c r="F185" s="52">
        <f t="shared" si="31"/>
        <v>230.22180103341685</v>
      </c>
    </row>
    <row r="186" spans="1:6" ht="12.75" customHeight="1" x14ac:dyDescent="0.2">
      <c r="A186" s="53">
        <v>3239</v>
      </c>
      <c r="B186" s="85" t="s">
        <v>415</v>
      </c>
      <c r="C186" s="50" t="s">
        <v>416</v>
      </c>
      <c r="D186" s="242">
        <v>4858.22</v>
      </c>
      <c r="E186" s="242">
        <v>2413.16</v>
      </c>
      <c r="F186" s="52">
        <f t="shared" si="31"/>
        <v>49.671690454528608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26821.43</v>
      </c>
      <c r="E188" s="51">
        <f t="shared" si="43"/>
        <v>27050.969999999998</v>
      </c>
      <c r="F188" s="52">
        <f t="shared" si="31"/>
        <v>100.85580821007679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108.09</v>
      </c>
      <c r="E192" s="242">
        <v>133.09</v>
      </c>
      <c r="F192" s="52">
        <f t="shared" si="31"/>
        <v>123.12887408640947</v>
      </c>
    </row>
    <row r="193" spans="1:6" ht="12.75" customHeight="1" x14ac:dyDescent="0.2">
      <c r="A193" s="53">
        <v>3295</v>
      </c>
      <c r="B193" s="85" t="s">
        <v>429</v>
      </c>
      <c r="C193" s="50" t="s">
        <v>430</v>
      </c>
      <c r="D193" s="242">
        <v>1400</v>
      </c>
      <c r="E193" s="242">
        <v>2143.44</v>
      </c>
      <c r="F193" s="52">
        <f t="shared" si="31"/>
        <v>153.10285714285715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25313.34</v>
      </c>
      <c r="E195" s="242">
        <v>24774.44</v>
      </c>
      <c r="F195" s="52">
        <f t="shared" si="31"/>
        <v>97.871082994184093</v>
      </c>
    </row>
    <row r="196" spans="1:6" ht="12.75" customHeight="1" x14ac:dyDescent="0.2">
      <c r="A196" s="53">
        <v>34</v>
      </c>
      <c r="B196" s="232" t="s">
        <v>435</v>
      </c>
      <c r="C196" s="50" t="s">
        <v>436</v>
      </c>
      <c r="D196" s="51">
        <f t="shared" ref="D196:E196" si="44">D197+D202+D210</f>
        <v>573.64</v>
      </c>
      <c r="E196" s="51">
        <f t="shared" si="44"/>
        <v>645.86</v>
      </c>
      <c r="F196" s="52">
        <f t="shared" si="31"/>
        <v>112.58977756083956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573.64</v>
      </c>
      <c r="E210" s="51">
        <f t="shared" si="47"/>
        <v>645.86</v>
      </c>
      <c r="F210" s="52">
        <f t="shared" si="31"/>
        <v>112.58977756083956</v>
      </c>
    </row>
    <row r="211" spans="1:6" ht="12.75" customHeight="1" x14ac:dyDescent="0.2">
      <c r="A211" s="53">
        <v>3431</v>
      </c>
      <c r="B211" s="232" t="s">
        <v>465</v>
      </c>
      <c r="C211" s="50" t="s">
        <v>466</v>
      </c>
      <c r="D211" s="242">
        <v>573.64</v>
      </c>
      <c r="E211" s="242">
        <v>644.20000000000005</v>
      </c>
      <c r="F211" s="52">
        <f t="shared" si="31"/>
        <v>112.30039746182277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1.66</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330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330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v>330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615782.37</v>
      </c>
      <c r="E289" s="51">
        <f t="shared" si="79"/>
        <v>799173.95000000007</v>
      </c>
      <c r="F289" s="52">
        <f t="shared" si="76"/>
        <v>129.78188219321706</v>
      </c>
    </row>
    <row r="290" spans="1:6" ht="12.75" customHeight="1" x14ac:dyDescent="0.2">
      <c r="A290" s="53" t="s">
        <v>608</v>
      </c>
      <c r="B290" s="85" t="s">
        <v>619</v>
      </c>
      <c r="C290" s="50" t="s">
        <v>620</v>
      </c>
      <c r="D290" s="51">
        <f>IF(D6&gt;=D289,D6-D289,0)</f>
        <v>4133.1100000001024</v>
      </c>
      <c r="E290" s="51">
        <f>IF(E6&gt;=E289,E6-E289,0)</f>
        <v>0</v>
      </c>
      <c r="F290" s="52">
        <f t="shared" si="76"/>
        <v>0</v>
      </c>
    </row>
    <row r="291" spans="1:6" ht="12.75" customHeight="1" x14ac:dyDescent="0.2">
      <c r="A291" s="53" t="s">
        <v>608</v>
      </c>
      <c r="B291" s="85" t="s">
        <v>621</v>
      </c>
      <c r="C291" s="50" t="s">
        <v>622</v>
      </c>
      <c r="D291" s="51">
        <f>IF(D289&gt;=D6,D289-D6,0)</f>
        <v>0</v>
      </c>
      <c r="E291" s="51">
        <f>IF(E289&gt;=E6,E289-E6,0)</f>
        <v>9240.800000000163</v>
      </c>
      <c r="F291" s="52" t="str">
        <f t="shared" si="76"/>
        <v>-</v>
      </c>
    </row>
    <row r="292" spans="1:6" ht="12.75" customHeight="1" x14ac:dyDescent="0.2">
      <c r="A292" s="53">
        <v>92211</v>
      </c>
      <c r="B292" s="85" t="s">
        <v>623</v>
      </c>
      <c r="C292" s="50" t="s">
        <v>624</v>
      </c>
      <c r="D292" s="242">
        <v>101075.38</v>
      </c>
      <c r="E292" s="242">
        <v>108727.39</v>
      </c>
      <c r="F292" s="52">
        <f t="shared" si="76"/>
        <v>107.57059731064082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4129.8100000000004</v>
      </c>
      <c r="E294" s="242">
        <v>4550.99</v>
      </c>
      <c r="F294" s="52">
        <f t="shared" si="76"/>
        <v>110.19853213586094</v>
      </c>
    </row>
    <row r="295" spans="1:6" ht="24" x14ac:dyDescent="0.2">
      <c r="A295" s="53">
        <v>9661</v>
      </c>
      <c r="B295" s="85" t="s">
        <v>629</v>
      </c>
      <c r="C295" s="50" t="s">
        <v>630</v>
      </c>
      <c r="D295" s="242">
        <v>1872.76</v>
      </c>
      <c r="E295" s="242">
        <v>3339.22</v>
      </c>
      <c r="F295" s="52">
        <f t="shared" si="76"/>
        <v>178.30474807236379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6727.9400000000005</v>
      </c>
      <c r="E350" s="51">
        <f t="shared" si="95"/>
        <v>4606.75</v>
      </c>
      <c r="F350" s="52">
        <f t="shared" si="81"/>
        <v>68.471924541538712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6727.9400000000005</v>
      </c>
      <c r="E363" s="51">
        <f t="shared" si="99"/>
        <v>4606.75</v>
      </c>
      <c r="F363" s="52">
        <f t="shared" si="81"/>
        <v>68.471924541538712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6701.6</v>
      </c>
      <c r="E369" s="51">
        <f t="shared" si="101"/>
        <v>4552.75</v>
      </c>
      <c r="F369" s="52">
        <f t="shared" si="81"/>
        <v>67.935269189447283</v>
      </c>
    </row>
    <row r="370" spans="1:6" ht="12.75" customHeight="1" x14ac:dyDescent="0.2">
      <c r="A370" s="53">
        <v>4221</v>
      </c>
      <c r="B370" s="85" t="s">
        <v>674</v>
      </c>
      <c r="C370" s="50" t="s">
        <v>766</v>
      </c>
      <c r="D370" s="242">
        <v>344.55</v>
      </c>
      <c r="E370" s="242">
        <v>2056.25</v>
      </c>
      <c r="F370" s="52">
        <f t="shared" si="81"/>
        <v>596.79291829923079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359</v>
      </c>
      <c r="F375" s="52" t="str">
        <f t="shared" si="81"/>
        <v>-</v>
      </c>
    </row>
    <row r="376" spans="1:6" ht="12.75" customHeight="1" x14ac:dyDescent="0.2">
      <c r="A376" s="53">
        <v>4227</v>
      </c>
      <c r="B376" s="232" t="s">
        <v>686</v>
      </c>
      <c r="C376" s="50" t="s">
        <v>773</v>
      </c>
      <c r="D376" s="242">
        <v>6357.05</v>
      </c>
      <c r="E376" s="242">
        <v>2137.5</v>
      </c>
      <c r="F376" s="52">
        <f t="shared" si="81"/>
        <v>33.624086643962215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26.34</v>
      </c>
      <c r="E383" s="51">
        <f t="shared" si="103"/>
        <v>54</v>
      </c>
      <c r="F383" s="52">
        <f t="shared" si="81"/>
        <v>205.0113895216401</v>
      </c>
    </row>
    <row r="384" spans="1:6" ht="12.75" customHeight="1" x14ac:dyDescent="0.2">
      <c r="A384" s="53">
        <v>4241</v>
      </c>
      <c r="B384" s="85" t="s">
        <v>783</v>
      </c>
      <c r="C384" s="50" t="s">
        <v>784</v>
      </c>
      <c r="D384" s="242">
        <v>26.34</v>
      </c>
      <c r="E384" s="242">
        <v>54</v>
      </c>
      <c r="F384" s="52">
        <f t="shared" si="81"/>
        <v>205.0113895216401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6727.9400000000005</v>
      </c>
      <c r="E408" s="51">
        <f t="shared" si="111"/>
        <v>4606.75</v>
      </c>
      <c r="F408" s="52">
        <f t="shared" si="81"/>
        <v>68.471924541538712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99908.6</v>
      </c>
      <c r="E410" s="242">
        <v>99709.87</v>
      </c>
      <c r="F410" s="52">
        <f t="shared" si="81"/>
        <v>99.801088194609861</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619915.4800000001</v>
      </c>
      <c r="E412" s="51">
        <f>E6+E298</f>
        <v>789933.14999999991</v>
      </c>
      <c r="F412" s="52">
        <f t="shared" si="81"/>
        <v>127.42594361411975</v>
      </c>
    </row>
    <row r="413" spans="1:6" ht="12.75" customHeight="1" x14ac:dyDescent="0.2">
      <c r="A413" s="53" t="s">
        <v>608</v>
      </c>
      <c r="B413" s="85" t="s">
        <v>831</v>
      </c>
      <c r="C413" s="50" t="s">
        <v>832</v>
      </c>
      <c r="D413" s="51">
        <f t="shared" ref="D413:E413" si="112">D289+D350</f>
        <v>622510.30999999994</v>
      </c>
      <c r="E413" s="51">
        <f t="shared" si="112"/>
        <v>803780.70000000007</v>
      </c>
      <c r="F413" s="52">
        <f t="shared" si="81"/>
        <v>129.11925908504233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2594.8299999998417</v>
      </c>
      <c r="E415" s="51">
        <f t="shared" si="114"/>
        <v>13847.550000000163</v>
      </c>
      <c r="F415" s="52">
        <f t="shared" si="81"/>
        <v>533.65923779211005</v>
      </c>
    </row>
    <row r="416" spans="1:6" ht="12.75" customHeight="1" x14ac:dyDescent="0.2">
      <c r="A416" s="60" t="s">
        <v>837</v>
      </c>
      <c r="B416" s="232" t="s">
        <v>838</v>
      </c>
      <c r="C416" s="61" t="s">
        <v>839</v>
      </c>
      <c r="D416" s="51">
        <f t="shared" ref="D416:E416" si="115">IF(D292-D293+D409-D410&gt;=0,D292-D293+D409-D410,0)</f>
        <v>1166.7799999999988</v>
      </c>
      <c r="E416" s="51">
        <f t="shared" si="115"/>
        <v>9017.5200000000041</v>
      </c>
      <c r="F416" s="52">
        <f t="shared" si="81"/>
        <v>772.85520835118984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4129.8100000000004</v>
      </c>
      <c r="E418" s="62">
        <f t="shared" si="117"/>
        <v>4550.99</v>
      </c>
      <c r="F418" s="57">
        <f t="shared" si="81"/>
        <v>110.19853213586094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619915.4800000001</v>
      </c>
      <c r="E639" s="51">
        <f t="shared" si="180"/>
        <v>789933.14999999991</v>
      </c>
      <c r="F639" s="52">
        <f t="shared" si="119"/>
        <v>127.42594361411975</v>
      </c>
    </row>
    <row r="640" spans="1:6" ht="12.75" customHeight="1" x14ac:dyDescent="0.2">
      <c r="A640" s="53" t="s">
        <v>608</v>
      </c>
      <c r="B640" s="85" t="s">
        <v>1277</v>
      </c>
      <c r="C640" s="50" t="s">
        <v>1278</v>
      </c>
      <c r="D640" s="51">
        <f t="shared" ref="D640:E640" si="181">D413+D528</f>
        <v>622510.30999999994</v>
      </c>
      <c r="E640" s="51">
        <f t="shared" si="181"/>
        <v>803780.70000000007</v>
      </c>
      <c r="F640" s="52">
        <f t="shared" si="119"/>
        <v>129.11925908504233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2594.8299999998417</v>
      </c>
      <c r="E642" s="51">
        <f t="shared" si="183"/>
        <v>13847.550000000163</v>
      </c>
      <c r="F642" s="52">
        <f t="shared" si="119"/>
        <v>533.65923779211005</v>
      </c>
    </row>
    <row r="643" spans="1:6" ht="24" x14ac:dyDescent="0.2">
      <c r="A643" s="60" t="s">
        <v>1283</v>
      </c>
      <c r="B643" s="85" t="s">
        <v>1284</v>
      </c>
      <c r="C643" s="61" t="s">
        <v>1283</v>
      </c>
      <c r="D643" s="51">
        <f t="shared" ref="D643:E643" si="184">IF(D416-D417+D637-D638&gt;=0,D416-D417+D637-D638,0)</f>
        <v>1166.7799999999988</v>
      </c>
      <c r="E643" s="51">
        <f t="shared" si="184"/>
        <v>9017.5200000000041</v>
      </c>
      <c r="F643" s="52">
        <f t="shared" si="119"/>
        <v>772.85520835118984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1428.0499999998428</v>
      </c>
      <c r="E646" s="51">
        <f t="shared" si="187"/>
        <v>4830.0300000001589</v>
      </c>
      <c r="F646" s="52">
        <f t="shared" si="119"/>
        <v>338.22555232664757</v>
      </c>
    </row>
    <row r="647" spans="1:6" ht="24" x14ac:dyDescent="0.2">
      <c r="A647" s="55" t="s">
        <v>1291</v>
      </c>
      <c r="B647" s="233" t="s">
        <v>1292</v>
      </c>
      <c r="C647" s="56" t="s">
        <v>1291</v>
      </c>
      <c r="D647" s="243">
        <v>82866.91</v>
      </c>
      <c r="E647" s="243">
        <v>111991.34</v>
      </c>
      <c r="F647" s="57">
        <f t="shared" si="119"/>
        <v>135.14603114801793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15671.17</v>
      </c>
      <c r="E649" s="242">
        <v>54210.720000000001</v>
      </c>
      <c r="F649" s="52">
        <f t="shared" ref="F649:F724" si="188">IF(D649&lt;&gt;0,IF(E649/D649&gt;=100,"&gt;&gt;100",E649/D649*100),"-")</f>
        <v>345.92643689016199</v>
      </c>
    </row>
    <row r="650" spans="1:6" ht="12.75" customHeight="1" x14ac:dyDescent="0.2">
      <c r="A650" s="53" t="s">
        <v>1296</v>
      </c>
      <c r="B650" s="85" t="s">
        <v>1297</v>
      </c>
      <c r="C650" s="50" t="s">
        <v>1296</v>
      </c>
      <c r="D650" s="242">
        <v>163702.51</v>
      </c>
      <c r="E650" s="242">
        <v>166859.29</v>
      </c>
      <c r="F650" s="52">
        <f t="shared" si="188"/>
        <v>101.92836383510553</v>
      </c>
    </row>
    <row r="651" spans="1:6" ht="12.75" customHeight="1" x14ac:dyDescent="0.2">
      <c r="A651" s="53" t="s">
        <v>1298</v>
      </c>
      <c r="B651" s="85" t="s">
        <v>1299</v>
      </c>
      <c r="C651" s="50" t="s">
        <v>1298</v>
      </c>
      <c r="D651" s="242">
        <v>168358.48</v>
      </c>
      <c r="E651" s="242">
        <v>211789.01</v>
      </c>
      <c r="F651" s="52">
        <f t="shared" si="188"/>
        <v>125.79646121775392</v>
      </c>
    </row>
    <row r="652" spans="1:6" ht="24" x14ac:dyDescent="0.2">
      <c r="A652" s="53">
        <v>11</v>
      </c>
      <c r="B652" s="85" t="s">
        <v>1300</v>
      </c>
      <c r="C652" s="50" t="s">
        <v>1301</v>
      </c>
      <c r="D652" s="51">
        <f t="shared" ref="D652:E652" si="189">+D649+D650-D651</f>
        <v>11015.200000000012</v>
      </c>
      <c r="E652" s="51">
        <f t="shared" si="189"/>
        <v>9281</v>
      </c>
      <c r="F652" s="52">
        <f t="shared" si="188"/>
        <v>84.256300384922568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53</v>
      </c>
      <c r="E654" s="262">
        <v>56</v>
      </c>
      <c r="F654" s="52">
        <f t="shared" si="188"/>
        <v>105.66037735849056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46</v>
      </c>
      <c r="E656" s="262">
        <v>46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518084.53</v>
      </c>
      <c r="E675" s="242">
        <v>694266.66</v>
      </c>
      <c r="F675" s="52">
        <f t="shared" si="188"/>
        <v>134.00644485563004</v>
      </c>
    </row>
    <row r="676" spans="1:6" ht="24" x14ac:dyDescent="0.2">
      <c r="A676" s="53">
        <v>63613</v>
      </c>
      <c r="B676" s="232" t="s">
        <v>1349</v>
      </c>
      <c r="C676" s="50" t="s">
        <v>1350</v>
      </c>
      <c r="D676" s="242">
        <v>21816.5</v>
      </c>
      <c r="E676" s="242">
        <v>13630</v>
      </c>
      <c r="F676" s="52">
        <f t="shared" si="188"/>
        <v>62.475649164623107</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6916.14</v>
      </c>
      <c r="E678" s="242">
        <v>5957.5</v>
      </c>
      <c r="F678" s="52">
        <f t="shared" si="188"/>
        <v>86.139089145101167</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9887.9</v>
      </c>
      <c r="E694" s="242"/>
      <c r="F694" s="52">
        <f t="shared" si="188"/>
        <v>0</v>
      </c>
    </row>
    <row r="695" spans="1:6" ht="12.75" customHeight="1" x14ac:dyDescent="0.2">
      <c r="A695" s="53">
        <v>63812</v>
      </c>
      <c r="B695" s="232" t="s">
        <v>1372</v>
      </c>
      <c r="C695" s="50" t="s">
        <v>1373</v>
      </c>
      <c r="D695" s="242">
        <v>4689.58</v>
      </c>
      <c r="E695" s="242">
        <v>6098.2</v>
      </c>
      <c r="F695" s="52">
        <f t="shared" si="188"/>
        <v>130.03723147915164</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17711.060000000001</v>
      </c>
      <c r="E710" s="242">
        <v>16400.5</v>
      </c>
      <c r="F710" s="52">
        <f t="shared" si="188"/>
        <v>92.600329963311054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1844.92</v>
      </c>
      <c r="E717" s="242">
        <v>1986.48</v>
      </c>
      <c r="F717" s="52">
        <f t="shared" si="188"/>
        <v>107.67296142922187</v>
      </c>
    </row>
    <row r="718" spans="1:6" ht="12.75" customHeight="1" x14ac:dyDescent="0.2">
      <c r="A718" s="53">
        <v>32121</v>
      </c>
      <c r="B718" s="85" t="s">
        <v>1415</v>
      </c>
      <c r="C718" s="50" t="s">
        <v>1416</v>
      </c>
      <c r="D718" s="242">
        <v>17641.84</v>
      </c>
      <c r="E718" s="242">
        <v>21449.56</v>
      </c>
      <c r="F718" s="52">
        <f t="shared" si="188"/>
        <v>121.58346294944292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87.6</v>
      </c>
      <c r="E720" s="242">
        <v>43.8</v>
      </c>
      <c r="F720" s="52">
        <f t="shared" si="188"/>
        <v>50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1045.1500000000001</v>
      </c>
      <c r="E722" s="242">
        <v>21.45</v>
      </c>
      <c r="F722" s="52">
        <f t="shared" si="188"/>
        <v>2.0523369851217526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153918.12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821697.47000000009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817090.72000000009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675940.4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133850.13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642.01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6658.18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4606.75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834119.64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806724.87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657857.98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139572.14000000001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636.02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8658.73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27394.77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141495.95000000007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141495.95000000001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141495.95000000001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13684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 os str</cp:lastModifiedBy>
  <cp:lastPrinted>2024-07-08T10:24:09Z</cp:lastPrinted>
  <dcterms:created xsi:type="dcterms:W3CDTF">2022-04-01T05:14:30Z</dcterms:created>
  <dcterms:modified xsi:type="dcterms:W3CDTF">2024-07-09T06:46:34Z</dcterms:modified>
</cp:coreProperties>
</file>