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371B5B3-0125-4D10-902D-413EBD825ED1}" xr6:coauthVersionLast="37" xr6:coauthVersionMax="37" xr10:uidLastSave="{00000000-0000-0000-0000-000000000000}"/>
  <bookViews>
    <workbookView xWindow="0" yWindow="0" windowWidth="27135" windowHeight="12195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H86" i="1" l="1"/>
  <c r="H80" i="1"/>
  <c r="H76" i="1"/>
  <c r="H69" i="1"/>
  <c r="H68" i="1" l="1"/>
  <c r="H141" i="1"/>
  <c r="H22" i="1"/>
  <c r="H148" i="1" l="1"/>
  <c r="H143" i="1"/>
  <c r="H140" i="1" l="1"/>
  <c r="H137" i="1"/>
  <c r="H136" i="1" s="1"/>
  <c r="H134" i="1"/>
  <c r="H133" i="1" s="1"/>
  <c r="H139" i="1" l="1"/>
  <c r="H126" i="1"/>
  <c r="H108" i="1"/>
  <c r="H93" i="1"/>
  <c r="H85" i="1" l="1"/>
  <c r="H67" i="1" s="1"/>
  <c r="H35" i="1"/>
  <c r="H41" i="1"/>
  <c r="H33" i="1"/>
  <c r="H30" i="1"/>
  <c r="H27" i="1"/>
  <c r="H25" i="1"/>
  <c r="H12" i="1"/>
  <c r="H150" i="1" l="1"/>
  <c r="H43" i="1"/>
</calcChain>
</file>

<file path=xl/sharedStrings.xml><?xml version="1.0" encoding="utf-8"?>
<sst xmlns="http://schemas.openxmlformats.org/spreadsheetml/2006/main" count="135" uniqueCount="130">
  <si>
    <t xml:space="preserve">  </t>
  </si>
  <si>
    <t>PRIHODI</t>
  </si>
  <si>
    <t xml:space="preserve">KONTO </t>
  </si>
  <si>
    <t>NAZIV</t>
  </si>
  <si>
    <t>IZNOS - EUR</t>
  </si>
  <si>
    <t>Pomoći proračunskim korisnicima iz proračuna koji im nije nadležan</t>
  </si>
  <si>
    <t>Plaće i ostali primici – MZO (052)</t>
  </si>
  <si>
    <t>Ostale pomoći - Općina Strahoninec (061)</t>
  </si>
  <si>
    <t>Pomoći iz državnog proračuna temeljem prijenosa EU sredstava</t>
  </si>
  <si>
    <t>Tekuće pomoći iz državnog proračuna temeljem prijenosa EU sredstava – asistenti – (Projekt Škole jednakih mogućnosti - 90%) (051)</t>
  </si>
  <si>
    <t>Prihodi od financijske imovine</t>
  </si>
  <si>
    <t>Prihodi po posebnim propisima</t>
  </si>
  <si>
    <t>Prihodi od prodaje proizvoda i robe te pruženih usluga</t>
  </si>
  <si>
    <t>Donacije od neprofitnih organizacija</t>
  </si>
  <si>
    <t>Prihodi iz nadležnih proračuna za financiranje redovne djelatnosti proračunskih korisnika</t>
  </si>
  <si>
    <t>Prihod za materijalne troškove (044)</t>
  </si>
  <si>
    <t>Prihod za energente (044)</t>
  </si>
  <si>
    <t>Prihod za investicijsko održavanje (044)</t>
  </si>
  <si>
    <t>Prihod za asistenta – projekt Škole jednakih mogućnosti – 10% (011)</t>
  </si>
  <si>
    <t>Višak/manjak prihoda</t>
  </si>
  <si>
    <t>SVEUKUPNO</t>
  </si>
  <si>
    <t>RASHODI</t>
  </si>
  <si>
    <t>KONTO</t>
  </si>
  <si>
    <t> 3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</si>
  <si>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</si>
  <si>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</si>
  <si>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</si>
  <si>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</si>
  <si>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</si>
  <si>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</si>
  <si>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</si>
  <si>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</si>
  <si>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</si>
  <si>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</si>
  <si>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</si>
  <si>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</si>
  <si>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</t>
  </si>
  <si>
    <t>Ostale naknade građanima</t>
  </si>
  <si>
    <t>Rashodi za nabavu nefinancijske imovine</t>
  </si>
  <si>
    <t>Rashodi za nabavu proizvedene dugotrajne imovine</t>
  </si>
  <si>
    <t>Postrojenja i oprema</t>
  </si>
  <si>
    <t>Postrojenja i oprema – izvor 031 (vlastiti izvori)</t>
  </si>
  <si>
    <t>Postrojenja i oprema – izvor 061 (donacije)</t>
  </si>
  <si>
    <t>Knjige</t>
  </si>
  <si>
    <t>OSNOVNA ŠKOLA STRAHONINEC</t>
  </si>
  <si>
    <t>ČAKOVEČKA 55, STRAHONINEC</t>
  </si>
  <si>
    <t>Prihod za asistenta – projekt Škole jednakih mogućnosti – 100% (011)</t>
  </si>
  <si>
    <t>Višak prihoda iz prethodne godine (EU projekti) (051)</t>
  </si>
  <si>
    <t>Prihod za najam dvorane (031)</t>
  </si>
  <si>
    <t>Kamate na depozite po viđenju (031)</t>
  </si>
  <si>
    <t>Prihod za produženi boravak - MZO (043)</t>
  </si>
  <si>
    <t>Sufinanciranje produženog boravka - roditelji (043)</t>
  </si>
  <si>
    <t>Prihodi po posebnim propisima (časopisi,ulaznice,osiguranje,izleti) (043)</t>
  </si>
  <si>
    <t>Prihod Općine Strahoninec za produženi boravak (043)</t>
  </si>
  <si>
    <t>Prihod Grada Čakovca za produženi boravak (043)</t>
  </si>
  <si>
    <t>Prihod za udžbenike,knjige za knjižnicu - MZO (052)</t>
  </si>
  <si>
    <t>Prihod – sufinanciranje drugih obrazovnih materijala – Grad Čakovec (052)</t>
  </si>
  <si>
    <t>Ostale pomoći - Grad Čakovec (061)</t>
  </si>
  <si>
    <t>Donacije (Udruga roditelja) (061)</t>
  </si>
  <si>
    <t>Prihod za užinu - MZO (052)</t>
  </si>
  <si>
    <t>Prihodi od pruženih usluga – užina djelatnika (031)</t>
  </si>
  <si>
    <t>Plaće za redovan rad - MZO (052)</t>
  </si>
  <si>
    <t>Plaće za prekovremeni rad - MZO (052)</t>
  </si>
  <si>
    <t>Plaće za posebne uvjete rada - MZO (052)</t>
  </si>
  <si>
    <t>Jubilarne nagrade,darovi,pomoći,božićnica,regres,uskrsnica (052)</t>
  </si>
  <si>
    <t>Doprinosi za zdravstveno osiguranje - MZO (052)</t>
  </si>
  <si>
    <t>Naknada za prijevoz na posao i s posla - MZO (052)</t>
  </si>
  <si>
    <t>Novčana naknada poslodavca zbog nezapošljavanja osoba s invaliditetom (MZO) (052)</t>
  </si>
  <si>
    <t>Plaće – produženi boravak (043)</t>
  </si>
  <si>
    <t>Ostali rashodi za zaposlene – produženi boravak (božićnica,regres,dar djeci) (043)</t>
  </si>
  <si>
    <t>Doprinos za zdravstveno – produženi boravak (043)</t>
  </si>
  <si>
    <t>Uredski materijal - produženi boravak (043)</t>
  </si>
  <si>
    <t>Plaće za osobne asistente – (EU projekti) (051) – 90%</t>
  </si>
  <si>
    <t>Plaće za osobne asistente – (opći prihodi i primici (ŽUP.) (011) – 10%</t>
  </si>
  <si>
    <t>Ostali rashodi za zaposlene – asistenti (božićnica,regres) (011)</t>
  </si>
  <si>
    <t>Doprinosi za zdravstveno osiguranje-asistenti (051) – 90%</t>
  </si>
  <si>
    <t>Doprinosi za zdravstveno osiguranje-asistenti  (011) – 10%</t>
  </si>
  <si>
    <t>Rashodi po posebnim propisima (časopisi,izleti,osiguranje,ispiti) (043)</t>
  </si>
  <si>
    <t>Ostale naknade građanima i kućanstvima (sufinanciranje drug.obr.mat.) (052)</t>
  </si>
  <si>
    <t>Rashodi – projekti Erasmus (051)</t>
  </si>
  <si>
    <t>Namirnice za kuhinju (Općina,Grad, produženi boravak, djelatnici, školska shema) (043) (052) (031)</t>
  </si>
  <si>
    <t>Knjige i udžbenici - MZO (052)</t>
  </si>
  <si>
    <t>Potrošni materijal - kuhinja (044)</t>
  </si>
  <si>
    <t>Usluge platnog prometa (031) (044)</t>
  </si>
  <si>
    <t>Dnevnice za službeni put u zemlji (044)</t>
  </si>
  <si>
    <t>Naknada za smještaj na sl.putu (044)</t>
  </si>
  <si>
    <t>Naknada za prijevoz na sl.putu (044)</t>
  </si>
  <si>
    <t>Seminari, savjetovanja - kotizacija (044)</t>
  </si>
  <si>
    <t>Naknada za korištenje priv. auta u sl.svrhe (044)</t>
  </si>
  <si>
    <t>Uredski materijal (044)</t>
  </si>
  <si>
    <t>Materijal i sredstva za čišćenje i održ. (044)</t>
  </si>
  <si>
    <t>Materijal za higijenske potrebe i njegu (044)</t>
  </si>
  <si>
    <t>Fotokopirni papir (044)</t>
  </si>
  <si>
    <t>Toneri (044)</t>
  </si>
  <si>
    <t>Električna energija (044)</t>
  </si>
  <si>
    <t>Plin (044)</t>
  </si>
  <si>
    <t>Motorni benzin i dizel gorivo (044)</t>
  </si>
  <si>
    <t>Materijal i dijelovi za tekuće i investicijsko održavanje (044)</t>
  </si>
  <si>
    <t>Sitni inventar (044)</t>
  </si>
  <si>
    <t>Službena, radna i zaštitna odjeća i obuća (044)</t>
  </si>
  <si>
    <t>Usluge telefona (044)</t>
  </si>
  <si>
    <t>Usluge interneta (044)</t>
  </si>
  <si>
    <t>Poštarina (044)</t>
  </si>
  <si>
    <t>Usluge tekućeg i investicijskog održavanja  (044)</t>
  </si>
  <si>
    <t>Elektronski mediji (044)</t>
  </si>
  <si>
    <t>Tisak (044)</t>
  </si>
  <si>
    <t>Opskrba vodom (044)</t>
  </si>
  <si>
    <t>Iznošenje i odvoz smeća (044)</t>
  </si>
  <si>
    <t>Deratizacija (044)</t>
  </si>
  <si>
    <t>Dimnjačarske i ekološke usluge (044)</t>
  </si>
  <si>
    <t>Vodni doprinos (044)</t>
  </si>
  <si>
    <t>Laboratorijske usluge (044)</t>
  </si>
  <si>
    <t>Intelektualne usluge (pravne) (044)</t>
  </si>
  <si>
    <t>Održavanje programa (044)</t>
  </si>
  <si>
    <t>Popravci računala i fotokopirnih aparata (044)</t>
  </si>
  <si>
    <t>Usluge pranja,čićenje (stolnjaka) (044)</t>
  </si>
  <si>
    <t>Usluge čuvanja osoba i imovine (044)</t>
  </si>
  <si>
    <t>Ostale nespomenute usluge (zaing i sl.) (044)</t>
  </si>
  <si>
    <t>Tuzemne članarine (044)</t>
  </si>
  <si>
    <t>Ostali nespomenuti rashodi (nagrade učenicima) (044)</t>
  </si>
  <si>
    <t>Ravnatelj: JOSIP ŠIPEK</t>
  </si>
  <si>
    <t xml:space="preserve">Predsjednica Školskog odbora: ADRIANA DELONGA KLASIĆ </t>
  </si>
  <si>
    <t xml:space="preserve">                             FINANCIJSKI PLAN ZA 2025. GODINU</t>
  </si>
  <si>
    <t>Kapitalne pomoći iz državnog proračuna temeljem prijenosa EU sredstava - Energetska obnova (051)</t>
  </si>
  <si>
    <t>Zgrade - Energetska obnova</t>
  </si>
  <si>
    <t>Građevinski objekti</t>
  </si>
  <si>
    <t>KLASA: 400-02/24-01/2</t>
  </si>
  <si>
    <t>URBROJ: 2109-43-24-1</t>
  </si>
  <si>
    <t>Strahoninec, 17.12.2024.</t>
  </si>
  <si>
    <t>Usvojen na 62. sjednici Školskog odbora 19.12.2024.. godine i istovjetno Prijedlogu financijskog plana za 2025.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</si>
</sst>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3" fillId="0" borderId="28" xfId="0" applyFont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4" fontId="7" fillId="0" borderId="16" xfId="0" applyNumberFormat="1" applyFont="1" applyBorder="1" applyAlignment="1">
      <alignment horizontal="right" vertical="center" wrapText="1"/>
    </xf>
    <xf numFmtId="0" fontId="3" fillId="2" borderId="1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0" borderId="1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7"/>
  <sheetViews>
    <sheetView tabSelected="1" zoomScale="120" zoomScaleNormal="120" workbookViewId="0">
      <selection activeCell="A9" sqref="A9:N9"/>
    </sheetView>
  </sheetViews>
  <sheetFormatPr defaultRowHeight="15" x14ac:dyDescent="0.25"/>
  <cols>
    <col min="7" max="7" width="35.5703125" customWidth="1"/>
    <col min="10" max="10" width="4.7109375" customWidth="1"/>
    <col min="11" max="11" width="4.42578125" customWidth="1"/>
    <col min="12" max="12" width="1.140625" customWidth="1"/>
    <col min="13" max="13" width="9.140625" hidden="1" customWidth="1"/>
    <col min="14" max="14" width="4.28515625" customWidth="1"/>
  </cols>
  <sheetData>
    <row r="1" spans="1:21" x14ac:dyDescent="0.25">
      <c r="A1" t="s">
        <v>44</v>
      </c>
    </row>
    <row r="2" spans="1:21" x14ac:dyDescent="0.25">
      <c r="A2" t="s">
        <v>45</v>
      </c>
    </row>
    <row r="3" spans="1:21" x14ac:dyDescent="0.25">
      <c r="A3" t="s">
        <v>126</v>
      </c>
    </row>
    <row r="4" spans="1:21" x14ac:dyDescent="0.25">
      <c r="A4" t="s">
        <v>127</v>
      </c>
    </row>
    <row r="5" spans="1:21" x14ac:dyDescent="0.25">
      <c r="A5" t="s">
        <v>128</v>
      </c>
    </row>
    <row r="6" spans="1:21" s="31" customFormat="1" x14ac:dyDescent="0.25"/>
    <row r="7" spans="1:21" x14ac:dyDescent="0.25">
      <c r="A7" s="140" t="s">
        <v>0</v>
      </c>
      <c r="B7" s="140"/>
      <c r="C7" s="141" t="s">
        <v>122</v>
      </c>
      <c r="D7" s="141"/>
      <c r="E7" s="141"/>
      <c r="F7" s="141"/>
      <c r="G7" s="141"/>
      <c r="H7" s="141"/>
      <c r="I7" s="141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"/>
    </row>
    <row r="8" spans="1:21" ht="15.75" thickBot="1" x14ac:dyDescent="0.3">
      <c r="A8" s="143"/>
      <c r="B8" s="143"/>
      <c r="G8" s="143"/>
      <c r="H8" s="143"/>
      <c r="J8" s="144"/>
      <c r="K8" s="144"/>
      <c r="L8" s="144"/>
      <c r="M8" s="145"/>
      <c r="N8" s="145"/>
      <c r="O8" s="145"/>
      <c r="P8" s="146"/>
      <c r="Q8" s="146"/>
      <c r="R8" s="2"/>
      <c r="S8" s="45"/>
      <c r="T8" s="45"/>
      <c r="U8" s="45"/>
    </row>
    <row r="9" spans="1:21" ht="16.5" thickBot="1" x14ac:dyDescent="0.3">
      <c r="A9" s="123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124"/>
      <c r="O9" s="44"/>
      <c r="P9" s="45"/>
      <c r="Q9" s="45"/>
      <c r="R9" s="45"/>
      <c r="S9" s="45"/>
      <c r="T9" s="45"/>
      <c r="U9" s="45"/>
    </row>
    <row r="10" spans="1:21" ht="16.5" thickBot="1" x14ac:dyDescent="0.3">
      <c r="A10" s="12" t="s">
        <v>2</v>
      </c>
      <c r="B10" s="129" t="s">
        <v>3</v>
      </c>
      <c r="C10" s="130"/>
      <c r="D10" s="130"/>
      <c r="E10" s="130"/>
      <c r="F10" s="130"/>
      <c r="G10" s="131"/>
      <c r="H10" s="132" t="s">
        <v>4</v>
      </c>
      <c r="I10" s="106"/>
      <c r="J10" s="106"/>
      <c r="K10" s="106"/>
      <c r="L10" s="106"/>
      <c r="M10" s="106"/>
      <c r="N10" s="107"/>
      <c r="O10" s="44"/>
      <c r="P10" s="45"/>
      <c r="Q10" s="45"/>
      <c r="R10" s="45"/>
      <c r="S10" s="45"/>
      <c r="T10" s="45"/>
      <c r="U10" s="45"/>
    </row>
    <row r="11" spans="1:21" ht="16.5" thickBot="1" x14ac:dyDescent="0.3">
      <c r="A11" s="12"/>
      <c r="B11" s="133"/>
      <c r="C11" s="103"/>
      <c r="D11" s="103"/>
      <c r="E11" s="103"/>
      <c r="F11" s="103"/>
      <c r="G11" s="134"/>
      <c r="H11" s="135"/>
      <c r="I11" s="136"/>
      <c r="J11" s="136"/>
      <c r="K11" s="136"/>
      <c r="L11" s="136"/>
      <c r="M11" s="136"/>
      <c r="N11" s="137"/>
      <c r="O11" s="44"/>
      <c r="P11" s="45"/>
      <c r="Q11" s="45"/>
      <c r="R11" s="45"/>
      <c r="S11" s="45"/>
      <c r="T11" s="45"/>
      <c r="U11" s="45"/>
    </row>
    <row r="12" spans="1:21" ht="16.5" thickBot="1" x14ac:dyDescent="0.3">
      <c r="A12" s="4">
        <v>636</v>
      </c>
      <c r="B12" s="96" t="s">
        <v>5</v>
      </c>
      <c r="C12" s="53"/>
      <c r="D12" s="53"/>
      <c r="E12" s="53"/>
      <c r="F12" s="53"/>
      <c r="G12" s="54"/>
      <c r="H12" s="41">
        <f>SUM(H13:N21)</f>
        <v>1548400</v>
      </c>
      <c r="I12" s="42"/>
      <c r="J12" s="42"/>
      <c r="K12" s="42"/>
      <c r="L12" s="42"/>
      <c r="M12" s="42"/>
      <c r="N12" s="43"/>
      <c r="O12" s="44"/>
      <c r="P12" s="45"/>
      <c r="Q12" s="45"/>
      <c r="R12" s="45"/>
      <c r="S12" s="45"/>
      <c r="T12" s="45"/>
      <c r="U12" s="45"/>
    </row>
    <row r="13" spans="1:21" ht="16.5" thickBot="1" x14ac:dyDescent="0.3">
      <c r="A13" s="13">
        <v>63612</v>
      </c>
      <c r="B13" s="81" t="s">
        <v>6</v>
      </c>
      <c r="C13" s="47"/>
      <c r="D13" s="47"/>
      <c r="E13" s="47"/>
      <c r="F13" s="47"/>
      <c r="G13" s="48"/>
      <c r="H13" s="49">
        <v>1341500</v>
      </c>
      <c r="I13" s="50"/>
      <c r="J13" s="50"/>
      <c r="K13" s="50"/>
      <c r="L13" s="50"/>
      <c r="M13" s="50"/>
      <c r="N13" s="51"/>
      <c r="O13" s="44"/>
      <c r="P13" s="45"/>
      <c r="Q13" s="45"/>
      <c r="R13" s="45"/>
      <c r="S13" s="45"/>
      <c r="T13" s="45"/>
      <c r="U13" s="45"/>
    </row>
    <row r="14" spans="1:21" ht="16.5" thickBot="1" x14ac:dyDescent="0.3">
      <c r="A14" s="13">
        <v>63612</v>
      </c>
      <c r="B14" s="81" t="s">
        <v>59</v>
      </c>
      <c r="C14" s="47"/>
      <c r="D14" s="47"/>
      <c r="E14" s="47"/>
      <c r="F14" s="47"/>
      <c r="G14" s="48"/>
      <c r="H14" s="49">
        <v>95000</v>
      </c>
      <c r="I14" s="50"/>
      <c r="J14" s="50"/>
      <c r="K14" s="50"/>
      <c r="L14" s="50"/>
      <c r="M14" s="50"/>
      <c r="N14" s="51"/>
      <c r="O14" s="44"/>
      <c r="P14" s="45"/>
      <c r="Q14" s="45"/>
      <c r="R14" s="45"/>
      <c r="S14" s="45"/>
      <c r="T14" s="45"/>
      <c r="U14" s="45"/>
    </row>
    <row r="15" spans="1:21" ht="16.5" thickBot="1" x14ac:dyDescent="0.3">
      <c r="A15" s="13">
        <v>63612</v>
      </c>
      <c r="B15" s="81" t="s">
        <v>50</v>
      </c>
      <c r="C15" s="47"/>
      <c r="D15" s="47"/>
      <c r="E15" s="47"/>
      <c r="F15" s="47"/>
      <c r="G15" s="48"/>
      <c r="H15" s="49">
        <v>6400</v>
      </c>
      <c r="I15" s="50"/>
      <c r="J15" s="50"/>
      <c r="K15" s="50"/>
      <c r="L15" s="50"/>
      <c r="M15" s="50"/>
      <c r="N15" s="51"/>
      <c r="O15" s="44"/>
      <c r="P15" s="45"/>
      <c r="Q15" s="45"/>
      <c r="R15" s="45"/>
      <c r="S15" s="45"/>
      <c r="T15" s="45"/>
      <c r="U15" s="45"/>
    </row>
    <row r="16" spans="1:21" ht="16.5" thickBot="1" x14ac:dyDescent="0.3">
      <c r="A16" s="13">
        <v>63613</v>
      </c>
      <c r="B16" s="81" t="s">
        <v>53</v>
      </c>
      <c r="C16" s="47"/>
      <c r="D16" s="47"/>
      <c r="E16" s="47"/>
      <c r="F16" s="47"/>
      <c r="G16" s="48"/>
      <c r="H16" s="49">
        <v>36000</v>
      </c>
      <c r="I16" s="50"/>
      <c r="J16" s="50"/>
      <c r="K16" s="50"/>
      <c r="L16" s="50"/>
      <c r="M16" s="50"/>
      <c r="N16" s="51"/>
      <c r="O16" s="44"/>
      <c r="P16" s="45"/>
      <c r="Q16" s="45"/>
      <c r="R16" s="45"/>
      <c r="S16" s="45"/>
      <c r="T16" s="45"/>
      <c r="U16" s="45"/>
    </row>
    <row r="17" spans="1:21" s="6" customFormat="1" ht="16.5" thickBot="1" x14ac:dyDescent="0.3">
      <c r="A17" s="13">
        <v>63613</v>
      </c>
      <c r="B17" s="81" t="s">
        <v>54</v>
      </c>
      <c r="C17" s="47"/>
      <c r="D17" s="47"/>
      <c r="E17" s="47"/>
      <c r="F17" s="47"/>
      <c r="G17" s="48"/>
      <c r="H17" s="49">
        <v>16800</v>
      </c>
      <c r="I17" s="50"/>
      <c r="J17" s="50"/>
      <c r="K17" s="50"/>
      <c r="L17" s="50"/>
      <c r="M17" s="50"/>
      <c r="N17" s="51"/>
      <c r="O17" s="8"/>
      <c r="P17" s="7"/>
      <c r="Q17" s="7"/>
      <c r="R17" s="7"/>
      <c r="S17" s="7"/>
      <c r="T17" s="7"/>
      <c r="U17" s="7"/>
    </row>
    <row r="18" spans="1:21" ht="16.5" thickBot="1" x14ac:dyDescent="0.3">
      <c r="A18" s="13">
        <v>63613</v>
      </c>
      <c r="B18" s="81" t="s">
        <v>56</v>
      </c>
      <c r="C18" s="47"/>
      <c r="D18" s="47"/>
      <c r="E18" s="47"/>
      <c r="F18" s="47"/>
      <c r="G18" s="48"/>
      <c r="H18" s="49">
        <v>10000</v>
      </c>
      <c r="I18" s="50"/>
      <c r="J18" s="50"/>
      <c r="K18" s="50"/>
      <c r="L18" s="50"/>
      <c r="M18" s="50"/>
      <c r="N18" s="51"/>
      <c r="O18" s="44"/>
      <c r="P18" s="45"/>
      <c r="Q18" s="45"/>
      <c r="R18" s="45"/>
      <c r="S18" s="45"/>
      <c r="T18" s="45"/>
      <c r="U18" s="45"/>
    </row>
    <row r="19" spans="1:21" ht="16.5" thickBot="1" x14ac:dyDescent="0.3">
      <c r="A19" s="13">
        <v>63622</v>
      </c>
      <c r="B19" s="81" t="s">
        <v>7</v>
      </c>
      <c r="C19" s="47"/>
      <c r="D19" s="47"/>
      <c r="E19" s="47"/>
      <c r="F19" s="47"/>
      <c r="G19" s="48"/>
      <c r="H19" s="49">
        <v>14000</v>
      </c>
      <c r="I19" s="50"/>
      <c r="J19" s="50"/>
      <c r="K19" s="50"/>
      <c r="L19" s="50"/>
      <c r="M19" s="50"/>
      <c r="N19" s="51"/>
      <c r="O19" s="44"/>
      <c r="P19" s="45"/>
      <c r="Q19" s="45"/>
      <c r="R19" s="45"/>
      <c r="S19" s="45"/>
      <c r="T19" s="45"/>
      <c r="U19" s="45"/>
    </row>
    <row r="20" spans="1:21" ht="16.5" thickBot="1" x14ac:dyDescent="0.3">
      <c r="A20" s="13">
        <v>63622</v>
      </c>
      <c r="B20" s="81" t="s">
        <v>57</v>
      </c>
      <c r="C20" s="47"/>
      <c r="D20" s="47"/>
      <c r="E20" s="47"/>
      <c r="F20" s="47"/>
      <c r="G20" s="48"/>
      <c r="H20" s="49">
        <v>700</v>
      </c>
      <c r="I20" s="50"/>
      <c r="J20" s="50"/>
      <c r="K20" s="50"/>
      <c r="L20" s="50"/>
      <c r="M20" s="50"/>
      <c r="N20" s="51"/>
      <c r="O20" s="44"/>
      <c r="P20" s="45"/>
      <c r="Q20" s="45"/>
      <c r="R20" s="45"/>
      <c r="S20" s="45"/>
      <c r="T20" s="45"/>
      <c r="U20" s="45"/>
    </row>
    <row r="21" spans="1:21" ht="16.5" thickBot="1" x14ac:dyDescent="0.3">
      <c r="A21" s="13">
        <v>63622</v>
      </c>
      <c r="B21" s="81" t="s">
        <v>55</v>
      </c>
      <c r="C21" s="47"/>
      <c r="D21" s="47"/>
      <c r="E21" s="47"/>
      <c r="F21" s="47"/>
      <c r="G21" s="48"/>
      <c r="H21" s="49">
        <v>28000</v>
      </c>
      <c r="I21" s="50"/>
      <c r="J21" s="50"/>
      <c r="K21" s="50"/>
      <c r="L21" s="50"/>
      <c r="M21" s="50"/>
      <c r="N21" s="51"/>
      <c r="O21" s="44"/>
      <c r="P21" s="45"/>
      <c r="Q21" s="45"/>
      <c r="R21" s="45"/>
      <c r="S21" s="45"/>
      <c r="T21" s="45"/>
      <c r="U21" s="45"/>
    </row>
    <row r="22" spans="1:21" ht="16.5" thickBot="1" x14ac:dyDescent="0.3">
      <c r="A22" s="4">
        <v>638</v>
      </c>
      <c r="B22" s="96" t="s">
        <v>8</v>
      </c>
      <c r="C22" s="53"/>
      <c r="D22" s="53"/>
      <c r="E22" s="53"/>
      <c r="F22" s="53"/>
      <c r="G22" s="54"/>
      <c r="H22" s="41">
        <f>SUM(H23:H24)</f>
        <v>968744.3</v>
      </c>
      <c r="I22" s="42"/>
      <c r="J22" s="42"/>
      <c r="K22" s="42"/>
      <c r="L22" s="42"/>
      <c r="M22" s="42"/>
      <c r="N22" s="43"/>
      <c r="O22" s="44"/>
      <c r="P22" s="45"/>
      <c r="Q22" s="45"/>
      <c r="R22" s="45"/>
      <c r="S22" s="45"/>
      <c r="T22" s="45"/>
      <c r="U22" s="45"/>
    </row>
    <row r="23" spans="1:21" ht="29.25" customHeight="1" thickBot="1" x14ac:dyDescent="0.3">
      <c r="A23" s="13">
        <v>63812</v>
      </c>
      <c r="B23" s="93" t="s">
        <v>9</v>
      </c>
      <c r="C23" s="94"/>
      <c r="D23" s="94"/>
      <c r="E23" s="94"/>
      <c r="F23" s="94"/>
      <c r="G23" s="95"/>
      <c r="H23" s="49">
        <v>27000</v>
      </c>
      <c r="I23" s="50"/>
      <c r="J23" s="50"/>
      <c r="K23" s="50"/>
      <c r="L23" s="50"/>
      <c r="M23" s="50"/>
      <c r="N23" s="51"/>
      <c r="O23" s="44"/>
      <c r="P23" s="45"/>
      <c r="Q23" s="45"/>
      <c r="R23" s="45"/>
      <c r="S23" s="45"/>
      <c r="T23" s="45"/>
      <c r="U23" s="45"/>
    </row>
    <row r="24" spans="1:21" s="36" customFormat="1" ht="29.25" customHeight="1" thickBot="1" x14ac:dyDescent="0.3">
      <c r="A24" s="13">
        <v>6382</v>
      </c>
      <c r="B24" s="93" t="s">
        <v>123</v>
      </c>
      <c r="C24" s="94"/>
      <c r="D24" s="94"/>
      <c r="E24" s="94"/>
      <c r="F24" s="94"/>
      <c r="G24" s="95"/>
      <c r="H24" s="49">
        <v>941744.3</v>
      </c>
      <c r="I24" s="50"/>
      <c r="J24" s="50"/>
      <c r="K24" s="50"/>
      <c r="L24" s="50"/>
      <c r="M24" s="50"/>
      <c r="N24" s="51"/>
      <c r="O24" s="34"/>
      <c r="P24" s="35"/>
      <c r="Q24" s="35"/>
      <c r="R24" s="35"/>
      <c r="S24" s="35"/>
      <c r="T24" s="35"/>
      <c r="U24" s="35"/>
    </row>
    <row r="25" spans="1:21" ht="16.5" thickBot="1" x14ac:dyDescent="0.3">
      <c r="A25" s="4">
        <v>641</v>
      </c>
      <c r="B25" s="97" t="s">
        <v>10</v>
      </c>
      <c r="C25" s="98"/>
      <c r="D25" s="98"/>
      <c r="E25" s="98"/>
      <c r="F25" s="98"/>
      <c r="G25" s="99"/>
      <c r="H25" s="41">
        <f>H26</f>
        <v>25</v>
      </c>
      <c r="I25" s="42"/>
      <c r="J25" s="42"/>
      <c r="K25" s="42"/>
      <c r="L25" s="42"/>
      <c r="M25" s="42"/>
      <c r="N25" s="43"/>
      <c r="O25" s="44"/>
      <c r="P25" s="45"/>
      <c r="Q25" s="45"/>
      <c r="R25" s="45"/>
      <c r="S25" s="45"/>
      <c r="T25" s="45"/>
      <c r="U25" s="45"/>
    </row>
    <row r="26" spans="1:21" ht="16.5" thickBot="1" x14ac:dyDescent="0.3">
      <c r="A26" s="13">
        <v>64132</v>
      </c>
      <c r="B26" s="93" t="s">
        <v>49</v>
      </c>
      <c r="C26" s="94"/>
      <c r="D26" s="94"/>
      <c r="E26" s="94"/>
      <c r="F26" s="94"/>
      <c r="G26" s="95"/>
      <c r="H26" s="49">
        <v>25</v>
      </c>
      <c r="I26" s="50"/>
      <c r="J26" s="50"/>
      <c r="K26" s="50"/>
      <c r="L26" s="50"/>
      <c r="M26" s="50"/>
      <c r="N26" s="51"/>
      <c r="O26" s="44"/>
      <c r="P26" s="45"/>
      <c r="Q26" s="45"/>
      <c r="R26" s="45"/>
      <c r="S26" s="45"/>
      <c r="T26" s="45"/>
      <c r="U26" s="45"/>
    </row>
    <row r="27" spans="1:21" ht="16.5" thickBot="1" x14ac:dyDescent="0.3">
      <c r="A27" s="4">
        <v>652</v>
      </c>
      <c r="B27" s="97" t="s">
        <v>11</v>
      </c>
      <c r="C27" s="98"/>
      <c r="D27" s="98"/>
      <c r="E27" s="98"/>
      <c r="F27" s="98"/>
      <c r="G27" s="99"/>
      <c r="H27" s="41">
        <f>SUM(H28:N29)</f>
        <v>41800</v>
      </c>
      <c r="I27" s="42"/>
      <c r="J27" s="42"/>
      <c r="K27" s="42"/>
      <c r="L27" s="42"/>
      <c r="M27" s="42"/>
      <c r="N27" s="43"/>
      <c r="O27" s="44"/>
      <c r="P27" s="45"/>
      <c r="Q27" s="45"/>
      <c r="R27" s="45"/>
      <c r="S27" s="45"/>
      <c r="T27" s="45"/>
      <c r="U27" s="45"/>
    </row>
    <row r="28" spans="1:21" ht="24" customHeight="1" thickBot="1" x14ac:dyDescent="0.3">
      <c r="A28" s="13">
        <v>65264</v>
      </c>
      <c r="B28" s="93" t="s">
        <v>52</v>
      </c>
      <c r="C28" s="94"/>
      <c r="D28" s="94"/>
      <c r="E28" s="94"/>
      <c r="F28" s="94"/>
      <c r="G28" s="95"/>
      <c r="H28" s="49">
        <v>13000</v>
      </c>
      <c r="I28" s="50"/>
      <c r="J28" s="50"/>
      <c r="K28" s="50"/>
      <c r="L28" s="50"/>
      <c r="M28" s="50"/>
      <c r="N28" s="51"/>
      <c r="O28" s="44"/>
      <c r="P28" s="45"/>
      <c r="Q28" s="45"/>
      <c r="R28" s="45"/>
      <c r="S28" s="45"/>
      <c r="T28" s="45"/>
      <c r="U28" s="45"/>
    </row>
    <row r="29" spans="1:21" ht="16.5" thickBot="1" x14ac:dyDescent="0.3">
      <c r="A29" s="13">
        <v>65264</v>
      </c>
      <c r="B29" s="81" t="s">
        <v>51</v>
      </c>
      <c r="C29" s="47"/>
      <c r="D29" s="47"/>
      <c r="E29" s="47"/>
      <c r="F29" s="47"/>
      <c r="G29" s="48"/>
      <c r="H29" s="82">
        <v>28800</v>
      </c>
      <c r="I29" s="83"/>
      <c r="J29" s="83"/>
      <c r="K29" s="83"/>
      <c r="L29" s="83"/>
      <c r="M29" s="83"/>
      <c r="N29" s="84"/>
      <c r="O29" s="44"/>
      <c r="P29" s="45"/>
      <c r="Q29" s="45"/>
      <c r="R29" s="45"/>
      <c r="S29" s="45"/>
      <c r="T29" s="45"/>
      <c r="U29" s="45"/>
    </row>
    <row r="30" spans="1:21" ht="16.5" thickBot="1" x14ac:dyDescent="0.3">
      <c r="A30" s="4">
        <v>661</v>
      </c>
      <c r="B30" s="126" t="s">
        <v>12</v>
      </c>
      <c r="C30" s="127"/>
      <c r="D30" s="127"/>
      <c r="E30" s="127"/>
      <c r="F30" s="127"/>
      <c r="G30" s="128"/>
      <c r="H30" s="41">
        <f>SUM(H31:N32)</f>
        <v>15000</v>
      </c>
      <c r="I30" s="42"/>
      <c r="J30" s="42"/>
      <c r="K30" s="42"/>
      <c r="L30" s="42"/>
      <c r="M30" s="42"/>
      <c r="N30" s="43"/>
      <c r="O30" s="44"/>
      <c r="P30" s="45"/>
      <c r="Q30" s="45"/>
      <c r="R30" s="45"/>
      <c r="S30" s="45"/>
      <c r="T30" s="45"/>
      <c r="U30" s="45"/>
    </row>
    <row r="31" spans="1:21" ht="16.5" thickBot="1" x14ac:dyDescent="0.3">
      <c r="A31" s="13">
        <v>66151</v>
      </c>
      <c r="B31" s="81" t="s">
        <v>60</v>
      </c>
      <c r="C31" s="47"/>
      <c r="D31" s="47"/>
      <c r="E31" s="47"/>
      <c r="F31" s="47"/>
      <c r="G31" s="48"/>
      <c r="H31" s="49">
        <v>5000</v>
      </c>
      <c r="I31" s="50"/>
      <c r="J31" s="50"/>
      <c r="K31" s="50"/>
      <c r="L31" s="50"/>
      <c r="M31" s="50"/>
      <c r="N31" s="51"/>
      <c r="O31" s="44"/>
      <c r="P31" s="45"/>
      <c r="Q31" s="45"/>
      <c r="R31" s="45"/>
      <c r="S31" s="45"/>
      <c r="T31" s="45"/>
      <c r="U31" s="45"/>
    </row>
    <row r="32" spans="1:21" ht="16.5" thickBot="1" x14ac:dyDescent="0.3">
      <c r="A32" s="13">
        <v>66151</v>
      </c>
      <c r="B32" s="81" t="s">
        <v>48</v>
      </c>
      <c r="C32" s="47"/>
      <c r="D32" s="47"/>
      <c r="E32" s="47"/>
      <c r="F32" s="47"/>
      <c r="G32" s="48"/>
      <c r="H32" s="49">
        <v>10000</v>
      </c>
      <c r="I32" s="50"/>
      <c r="J32" s="50"/>
      <c r="K32" s="50"/>
      <c r="L32" s="50"/>
      <c r="M32" s="50"/>
      <c r="N32" s="51"/>
      <c r="O32" s="44"/>
      <c r="P32" s="45"/>
      <c r="Q32" s="45"/>
      <c r="R32" s="45"/>
      <c r="S32" s="45"/>
      <c r="T32" s="45"/>
      <c r="U32" s="45"/>
    </row>
    <row r="33" spans="1:21" ht="16.5" thickBot="1" x14ac:dyDescent="0.3">
      <c r="A33" s="4">
        <v>663</v>
      </c>
      <c r="B33" s="96" t="s">
        <v>13</v>
      </c>
      <c r="C33" s="53"/>
      <c r="D33" s="53"/>
      <c r="E33" s="53"/>
      <c r="F33" s="53"/>
      <c r="G33" s="54"/>
      <c r="H33" s="41">
        <f>H34</f>
        <v>600</v>
      </c>
      <c r="I33" s="42"/>
      <c r="J33" s="42"/>
      <c r="K33" s="42"/>
      <c r="L33" s="42"/>
      <c r="M33" s="42"/>
      <c r="N33" s="43"/>
      <c r="O33" s="44"/>
      <c r="P33" s="45"/>
      <c r="Q33" s="45"/>
      <c r="R33" s="45"/>
      <c r="S33" s="45"/>
      <c r="T33" s="45"/>
      <c r="U33" s="45"/>
    </row>
    <row r="34" spans="1:21" ht="16.5" thickBot="1" x14ac:dyDescent="0.3">
      <c r="A34" s="13">
        <v>6632</v>
      </c>
      <c r="B34" s="81" t="s">
        <v>58</v>
      </c>
      <c r="C34" s="47"/>
      <c r="D34" s="47"/>
      <c r="E34" s="47"/>
      <c r="F34" s="47"/>
      <c r="G34" s="48"/>
      <c r="H34" s="49">
        <v>600</v>
      </c>
      <c r="I34" s="50"/>
      <c r="J34" s="50"/>
      <c r="K34" s="50"/>
      <c r="L34" s="50"/>
      <c r="M34" s="50"/>
      <c r="N34" s="51"/>
      <c r="O34" s="44"/>
      <c r="P34" s="45"/>
      <c r="Q34" s="45"/>
      <c r="R34" s="45"/>
      <c r="S34" s="45"/>
      <c r="T34" s="45"/>
      <c r="U34" s="45"/>
    </row>
    <row r="35" spans="1:21" ht="16.5" thickBot="1" x14ac:dyDescent="0.3">
      <c r="A35" s="4">
        <v>671</v>
      </c>
      <c r="B35" s="96" t="s">
        <v>14</v>
      </c>
      <c r="C35" s="53"/>
      <c r="D35" s="53"/>
      <c r="E35" s="53"/>
      <c r="F35" s="53"/>
      <c r="G35" s="54"/>
      <c r="H35" s="41">
        <f>SUM(H36:N40)</f>
        <v>76316</v>
      </c>
      <c r="I35" s="42"/>
      <c r="J35" s="42"/>
      <c r="K35" s="42"/>
      <c r="L35" s="42"/>
      <c r="M35" s="42"/>
      <c r="N35" s="43"/>
      <c r="O35" s="44"/>
      <c r="P35" s="45"/>
      <c r="Q35" s="45"/>
      <c r="R35" s="45"/>
      <c r="S35" s="45"/>
      <c r="T35" s="45"/>
      <c r="U35" s="45"/>
    </row>
    <row r="36" spans="1:21" ht="16.5" thickBot="1" x14ac:dyDescent="0.3">
      <c r="A36" s="13">
        <v>6711111</v>
      </c>
      <c r="B36" s="81" t="s">
        <v>15</v>
      </c>
      <c r="C36" s="47"/>
      <c r="D36" s="47"/>
      <c r="E36" s="47"/>
      <c r="F36" s="47"/>
      <c r="G36" s="48"/>
      <c r="H36" s="49">
        <v>29316</v>
      </c>
      <c r="I36" s="50"/>
      <c r="J36" s="50"/>
      <c r="K36" s="50"/>
      <c r="L36" s="50"/>
      <c r="M36" s="50"/>
      <c r="N36" s="51"/>
      <c r="O36" s="44"/>
      <c r="P36" s="45"/>
      <c r="Q36" s="45"/>
      <c r="R36" s="45"/>
      <c r="S36" s="45"/>
      <c r="T36" s="45"/>
      <c r="U36" s="45"/>
    </row>
    <row r="37" spans="1:21" ht="16.5" thickBot="1" x14ac:dyDescent="0.3">
      <c r="A37" s="13">
        <v>6711112</v>
      </c>
      <c r="B37" s="81" t="s">
        <v>16</v>
      </c>
      <c r="C37" s="47"/>
      <c r="D37" s="47"/>
      <c r="E37" s="47"/>
      <c r="F37" s="47"/>
      <c r="G37" s="48"/>
      <c r="H37" s="49">
        <v>34000</v>
      </c>
      <c r="I37" s="50"/>
      <c r="J37" s="50"/>
      <c r="K37" s="50"/>
      <c r="L37" s="50"/>
      <c r="M37" s="50"/>
      <c r="N37" s="51"/>
      <c r="O37" s="44"/>
      <c r="P37" s="45"/>
      <c r="Q37" s="45"/>
      <c r="R37" s="45"/>
      <c r="S37" s="45"/>
      <c r="T37" s="45"/>
      <c r="U37" s="45"/>
    </row>
    <row r="38" spans="1:21" ht="16.5" thickBot="1" x14ac:dyDescent="0.3">
      <c r="A38" s="13">
        <v>6711113</v>
      </c>
      <c r="B38" s="81" t="s">
        <v>17</v>
      </c>
      <c r="C38" s="47"/>
      <c r="D38" s="47"/>
      <c r="E38" s="47"/>
      <c r="F38" s="47"/>
      <c r="G38" s="48"/>
      <c r="H38" s="49">
        <v>8500</v>
      </c>
      <c r="I38" s="50"/>
      <c r="J38" s="50"/>
      <c r="K38" s="50"/>
      <c r="L38" s="50"/>
      <c r="M38" s="50"/>
      <c r="N38" s="51"/>
      <c r="O38" s="44"/>
      <c r="P38" s="45"/>
      <c r="Q38" s="45"/>
      <c r="R38" s="45"/>
      <c r="S38" s="45"/>
      <c r="T38" s="45"/>
      <c r="U38" s="45"/>
    </row>
    <row r="39" spans="1:21" ht="16.5" thickBot="1" x14ac:dyDescent="0.3">
      <c r="A39" s="13">
        <v>6711116</v>
      </c>
      <c r="B39" s="81" t="s">
        <v>18</v>
      </c>
      <c r="C39" s="47"/>
      <c r="D39" s="47"/>
      <c r="E39" s="47"/>
      <c r="F39" s="47"/>
      <c r="G39" s="48"/>
      <c r="H39" s="49">
        <v>3000</v>
      </c>
      <c r="I39" s="50"/>
      <c r="J39" s="50"/>
      <c r="K39" s="50"/>
      <c r="L39" s="50"/>
      <c r="M39" s="50"/>
      <c r="N39" s="51"/>
      <c r="O39" s="44"/>
      <c r="P39" s="45"/>
      <c r="Q39" s="45"/>
      <c r="R39" s="45"/>
      <c r="S39" s="45"/>
      <c r="T39" s="45"/>
      <c r="U39" s="45"/>
    </row>
    <row r="40" spans="1:21" s="6" customFormat="1" ht="16.5" thickBot="1" x14ac:dyDescent="0.3">
      <c r="A40" s="13">
        <v>6711116</v>
      </c>
      <c r="B40" s="81" t="s">
        <v>46</v>
      </c>
      <c r="C40" s="47"/>
      <c r="D40" s="47"/>
      <c r="E40" s="47"/>
      <c r="F40" s="47"/>
      <c r="G40" s="48"/>
      <c r="H40" s="49">
        <v>1500</v>
      </c>
      <c r="I40" s="83"/>
      <c r="J40" s="83"/>
      <c r="K40" s="83"/>
      <c r="L40" s="83"/>
      <c r="M40" s="83"/>
      <c r="N40" s="84"/>
      <c r="O40" s="8"/>
      <c r="P40" s="7"/>
      <c r="Q40" s="7"/>
      <c r="R40" s="7"/>
      <c r="S40" s="7"/>
      <c r="T40" s="7"/>
      <c r="U40" s="7"/>
    </row>
    <row r="41" spans="1:21" ht="16.5" thickBot="1" x14ac:dyDescent="0.3">
      <c r="A41" s="4">
        <v>922</v>
      </c>
      <c r="B41" s="96" t="s">
        <v>19</v>
      </c>
      <c r="C41" s="53"/>
      <c r="D41" s="53"/>
      <c r="E41" s="53"/>
      <c r="F41" s="53"/>
      <c r="G41" s="54"/>
      <c r="H41" s="41">
        <f>H42</f>
        <v>5000</v>
      </c>
      <c r="I41" s="42"/>
      <c r="J41" s="42"/>
      <c r="K41" s="42"/>
      <c r="L41" s="42"/>
      <c r="M41" s="42"/>
      <c r="N41" s="43"/>
      <c r="O41" s="44"/>
      <c r="P41" s="45"/>
      <c r="Q41" s="45"/>
      <c r="R41" s="45"/>
      <c r="S41" s="45"/>
      <c r="T41" s="45"/>
      <c r="U41" s="45"/>
    </row>
    <row r="42" spans="1:21" ht="16.5" thickBot="1" x14ac:dyDescent="0.3">
      <c r="A42" s="13">
        <v>9221</v>
      </c>
      <c r="B42" s="81" t="s">
        <v>47</v>
      </c>
      <c r="C42" s="47"/>
      <c r="D42" s="47"/>
      <c r="E42" s="47"/>
      <c r="F42" s="47"/>
      <c r="G42" s="48"/>
      <c r="H42" s="49">
        <v>5000</v>
      </c>
      <c r="I42" s="50"/>
      <c r="J42" s="50"/>
      <c r="K42" s="50"/>
      <c r="L42" s="50"/>
      <c r="M42" s="50"/>
      <c r="N42" s="51"/>
      <c r="O42" s="44"/>
      <c r="P42" s="45"/>
      <c r="Q42" s="45"/>
      <c r="R42" s="45"/>
      <c r="S42" s="45"/>
      <c r="T42" s="45"/>
      <c r="U42" s="45"/>
    </row>
    <row r="43" spans="1:21" ht="16.5" thickBot="1" x14ac:dyDescent="0.3">
      <c r="A43" s="3"/>
      <c r="B43" s="38" t="s">
        <v>20</v>
      </c>
      <c r="C43" s="39"/>
      <c r="D43" s="39"/>
      <c r="E43" s="39"/>
      <c r="F43" s="39"/>
      <c r="G43" s="40"/>
      <c r="H43" s="125">
        <f>H12+H22+H25+H27+H30+H33+H35+H41</f>
        <v>2655885.2999999998</v>
      </c>
      <c r="I43" s="79"/>
      <c r="J43" s="79"/>
      <c r="K43" s="79"/>
      <c r="L43" s="79"/>
      <c r="M43" s="79"/>
      <c r="N43" s="80"/>
      <c r="O43" s="44"/>
      <c r="P43" s="45"/>
      <c r="Q43" s="45"/>
      <c r="R43" s="45"/>
      <c r="S43" s="45"/>
      <c r="T43" s="45"/>
      <c r="U43" s="45"/>
    </row>
    <row r="44" spans="1:21" x14ac:dyDescent="0.25">
      <c r="A44" s="114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20"/>
      <c r="M44" s="120"/>
      <c r="N44" s="120"/>
      <c r="O44" s="45"/>
      <c r="P44" s="45"/>
      <c r="Q44" s="45"/>
      <c r="R44" s="45"/>
      <c r="S44" s="45"/>
      <c r="T44" s="45"/>
      <c r="U44" s="45"/>
    </row>
    <row r="45" spans="1:21" x14ac:dyDescent="0.25">
      <c r="A45" s="115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21"/>
      <c r="M45" s="121"/>
      <c r="N45" s="121"/>
      <c r="O45" s="45"/>
      <c r="P45" s="45"/>
      <c r="Q45" s="45"/>
      <c r="R45" s="45"/>
      <c r="S45" s="45"/>
      <c r="T45" s="45"/>
      <c r="U45" s="45"/>
    </row>
    <row r="46" spans="1:21" x14ac:dyDescent="0.25">
      <c r="A46" s="115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21"/>
      <c r="M46" s="121"/>
      <c r="N46" s="121"/>
      <c r="O46" s="45"/>
      <c r="P46" s="45"/>
      <c r="Q46" s="45"/>
      <c r="R46" s="45"/>
      <c r="S46" s="45"/>
      <c r="T46" s="45"/>
      <c r="U46" s="45"/>
    </row>
    <row r="47" spans="1:21" s="32" customFormat="1" x14ac:dyDescent="0.25">
      <c r="A47" s="115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21"/>
      <c r="M47" s="121"/>
      <c r="N47" s="121"/>
      <c r="O47" s="45"/>
      <c r="P47" s="45"/>
      <c r="Q47" s="45"/>
      <c r="R47" s="45"/>
      <c r="S47" s="45"/>
      <c r="T47" s="45"/>
      <c r="U47" s="45"/>
    </row>
    <row r="48" spans="1:21" s="32" customFormat="1" x14ac:dyDescent="0.25">
      <c r="A48" s="115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21"/>
      <c r="M48" s="121"/>
      <c r="N48" s="121"/>
      <c r="O48" s="45"/>
      <c r="P48" s="45"/>
      <c r="Q48" s="45"/>
      <c r="R48" s="45"/>
      <c r="S48" s="45"/>
      <c r="T48" s="45"/>
      <c r="U48" s="45"/>
    </row>
    <row r="49" spans="1:21" x14ac:dyDescent="0.25">
      <c r="A49" s="115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21"/>
      <c r="M49" s="121"/>
      <c r="N49" s="121"/>
      <c r="O49" s="45"/>
      <c r="P49" s="45"/>
      <c r="Q49" s="45"/>
      <c r="R49" s="45"/>
      <c r="S49" s="45"/>
      <c r="T49" s="45"/>
      <c r="U49" s="45"/>
    </row>
    <row r="50" spans="1:21" s="28" customFormat="1" x14ac:dyDescent="0.25">
      <c r="A50" s="115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21"/>
      <c r="M50" s="121"/>
      <c r="N50" s="121"/>
      <c r="O50" s="45"/>
      <c r="P50" s="45"/>
      <c r="Q50" s="45"/>
      <c r="R50" s="45"/>
      <c r="S50" s="45"/>
      <c r="T50" s="45"/>
      <c r="U50" s="45"/>
    </row>
    <row r="51" spans="1:21" x14ac:dyDescent="0.25">
      <c r="A51" s="115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21"/>
      <c r="M51" s="121"/>
      <c r="N51" s="121"/>
      <c r="O51" s="45"/>
      <c r="P51" s="45"/>
      <c r="Q51" s="45"/>
      <c r="R51" s="45"/>
      <c r="S51" s="45"/>
      <c r="T51" s="45"/>
      <c r="U51" s="45"/>
    </row>
    <row r="52" spans="1:21" x14ac:dyDescent="0.25">
      <c r="A52" s="115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21"/>
      <c r="M52" s="121"/>
      <c r="N52" s="121"/>
      <c r="O52" s="45"/>
      <c r="P52" s="45"/>
      <c r="Q52" s="45"/>
      <c r="R52" s="45"/>
      <c r="S52" s="45"/>
      <c r="T52" s="45"/>
      <c r="U52" s="45"/>
    </row>
    <row r="53" spans="1:21" x14ac:dyDescent="0.25">
      <c r="A53" s="115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21"/>
      <c r="M53" s="121"/>
      <c r="N53" s="121"/>
      <c r="O53" s="45"/>
      <c r="P53" s="45"/>
      <c r="Q53" s="45"/>
      <c r="R53" s="45"/>
      <c r="S53" s="45"/>
      <c r="T53" s="45"/>
      <c r="U53" s="45"/>
    </row>
    <row r="54" spans="1:21" s="28" customFormat="1" x14ac:dyDescent="0.25">
      <c r="A54" s="115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21"/>
      <c r="M54" s="121"/>
      <c r="N54" s="121"/>
      <c r="O54" s="45"/>
      <c r="P54" s="45"/>
      <c r="Q54" s="45"/>
      <c r="R54" s="45"/>
      <c r="S54" s="45"/>
      <c r="T54" s="45"/>
      <c r="U54" s="45"/>
    </row>
    <row r="55" spans="1:21" x14ac:dyDescent="0.25">
      <c r="A55" s="11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21"/>
      <c r="M55" s="121"/>
      <c r="N55" s="121"/>
      <c r="O55" s="45"/>
      <c r="P55" s="45"/>
      <c r="Q55" s="45"/>
      <c r="R55" s="45"/>
      <c r="S55" s="45"/>
      <c r="T55" s="45"/>
      <c r="U55" s="45"/>
    </row>
    <row r="56" spans="1:21" s="28" customFormat="1" x14ac:dyDescent="0.25">
      <c r="A56" s="11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21"/>
      <c r="M56" s="121"/>
      <c r="N56" s="121"/>
      <c r="O56" s="45"/>
      <c r="P56" s="45"/>
      <c r="Q56" s="45"/>
      <c r="R56" s="45"/>
      <c r="S56" s="45"/>
      <c r="T56" s="45"/>
      <c r="U56" s="45"/>
    </row>
    <row r="57" spans="1:21" x14ac:dyDescent="0.25">
      <c r="A57" s="115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21"/>
      <c r="M57" s="121"/>
      <c r="N57" s="121"/>
      <c r="O57" s="45"/>
      <c r="P57" s="45"/>
      <c r="Q57" s="45"/>
      <c r="R57" s="45"/>
      <c r="S57" s="45"/>
      <c r="T57" s="45"/>
      <c r="U57" s="45"/>
    </row>
    <row r="58" spans="1:21" s="37" customFormat="1" x14ac:dyDescent="0.25">
      <c r="A58" s="115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21"/>
      <c r="M58" s="121"/>
      <c r="N58" s="121"/>
      <c r="O58" s="45"/>
      <c r="P58" s="45"/>
      <c r="Q58" s="45"/>
      <c r="R58" s="45"/>
      <c r="S58" s="45"/>
      <c r="T58" s="45"/>
      <c r="U58" s="45"/>
    </row>
    <row r="59" spans="1:21" x14ac:dyDescent="0.25">
      <c r="A59" s="115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21"/>
      <c r="M59" s="121"/>
      <c r="N59" s="121"/>
      <c r="O59" s="45"/>
      <c r="P59" s="45"/>
      <c r="Q59" s="45"/>
      <c r="R59" s="45"/>
      <c r="S59" s="45"/>
      <c r="T59" s="45"/>
      <c r="U59" s="45"/>
    </row>
    <row r="60" spans="1:21" s="28" customFormat="1" x14ac:dyDescent="0.25">
      <c r="A60" s="115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21"/>
      <c r="M60" s="121"/>
      <c r="N60" s="121"/>
      <c r="O60" s="45"/>
      <c r="P60" s="45"/>
      <c r="Q60" s="45"/>
      <c r="R60" s="45"/>
      <c r="S60" s="45"/>
      <c r="T60" s="45"/>
      <c r="U60" s="45"/>
    </row>
    <row r="61" spans="1:21" s="6" customFormat="1" x14ac:dyDescent="0.25">
      <c r="A61" s="115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21"/>
      <c r="M61" s="121"/>
      <c r="N61" s="121"/>
      <c r="O61" s="45"/>
      <c r="P61" s="45"/>
      <c r="Q61" s="45"/>
      <c r="R61" s="45"/>
      <c r="S61" s="45"/>
      <c r="T61" s="45"/>
      <c r="U61" s="45"/>
    </row>
    <row r="62" spans="1:21" s="6" customFormat="1" x14ac:dyDescent="0.25">
      <c r="A62" s="115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21"/>
      <c r="M62" s="121"/>
      <c r="N62" s="121"/>
      <c r="O62" s="45"/>
      <c r="P62" s="45"/>
      <c r="Q62" s="45"/>
      <c r="R62" s="45"/>
      <c r="S62" s="45"/>
      <c r="T62" s="45"/>
      <c r="U62" s="45"/>
    </row>
    <row r="63" spans="1:21" ht="15.75" thickBot="1" x14ac:dyDescent="0.3">
      <c r="A63" s="116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22"/>
      <c r="M63" s="122"/>
      <c r="N63" s="122"/>
      <c r="O63" s="45"/>
      <c r="P63" s="45"/>
      <c r="Q63" s="45"/>
      <c r="R63" s="45"/>
      <c r="S63" s="45"/>
      <c r="T63" s="45"/>
      <c r="U63" s="45"/>
    </row>
    <row r="64" spans="1:21" ht="16.5" thickBot="1" x14ac:dyDescent="0.3">
      <c r="A64" s="123" t="s">
        <v>21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124"/>
      <c r="O64" s="44"/>
      <c r="P64" s="45"/>
      <c r="Q64" s="45"/>
      <c r="R64" s="45"/>
      <c r="S64" s="45"/>
      <c r="T64" s="45"/>
      <c r="U64" s="45"/>
    </row>
    <row r="65" spans="1:21" ht="16.5" thickBot="1" x14ac:dyDescent="0.3">
      <c r="A65" s="14" t="s">
        <v>22</v>
      </c>
      <c r="B65" s="102" t="s">
        <v>3</v>
      </c>
      <c r="C65" s="103"/>
      <c r="D65" s="103"/>
      <c r="E65" s="103"/>
      <c r="F65" s="103"/>
      <c r="G65" s="104"/>
      <c r="H65" s="105" t="s">
        <v>4</v>
      </c>
      <c r="I65" s="106"/>
      <c r="J65" s="106"/>
      <c r="K65" s="106"/>
      <c r="L65" s="106"/>
      <c r="M65" s="106"/>
      <c r="N65" s="107"/>
      <c r="O65" s="44"/>
      <c r="P65" s="45"/>
      <c r="Q65" s="45"/>
      <c r="R65" s="45"/>
      <c r="S65" s="45"/>
      <c r="T65" s="45"/>
      <c r="U65" s="45"/>
    </row>
    <row r="66" spans="1:21" ht="16.5" thickBot="1" x14ac:dyDescent="0.3">
      <c r="A66" s="15"/>
      <c r="B66" s="108"/>
      <c r="C66" s="109"/>
      <c r="D66" s="109"/>
      <c r="E66" s="109"/>
      <c r="F66" s="109"/>
      <c r="G66" s="110"/>
      <c r="H66" s="111"/>
      <c r="I66" s="112"/>
      <c r="J66" s="112"/>
      <c r="K66" s="112"/>
      <c r="L66" s="112"/>
      <c r="M66" s="112"/>
      <c r="N66" s="113"/>
      <c r="O66" s="44"/>
      <c r="P66" s="45"/>
      <c r="Q66" s="45"/>
      <c r="R66" s="45"/>
      <c r="S66" s="45"/>
      <c r="T66" s="45"/>
      <c r="U66" s="45"/>
    </row>
    <row r="67" spans="1:21" ht="16.5" thickBot="1" x14ac:dyDescent="0.3">
      <c r="A67" s="4" t="s">
        <v>23</v>
      </c>
      <c r="B67" s="96" t="s">
        <v>24</v>
      </c>
      <c r="C67" s="53"/>
      <c r="D67" s="53"/>
      <c r="E67" s="53"/>
      <c r="F67" s="53"/>
      <c r="G67" s="54"/>
      <c r="H67" s="41">
        <f>H68+H85+H133+H136</f>
        <v>1660841</v>
      </c>
      <c r="I67" s="42"/>
      <c r="J67" s="42"/>
      <c r="K67" s="42"/>
      <c r="L67" s="42"/>
      <c r="M67" s="42"/>
      <c r="N67" s="100"/>
      <c r="O67" s="101"/>
      <c r="P67" s="45"/>
      <c r="Q67" s="45"/>
      <c r="R67" s="45"/>
      <c r="S67" s="45"/>
      <c r="T67" s="45"/>
      <c r="U67" s="45"/>
    </row>
    <row r="68" spans="1:21" ht="16.5" thickBot="1" x14ac:dyDescent="0.3">
      <c r="A68" s="4">
        <v>31</v>
      </c>
      <c r="B68" s="96" t="s">
        <v>25</v>
      </c>
      <c r="C68" s="53"/>
      <c r="D68" s="53"/>
      <c r="E68" s="53"/>
      <c r="F68" s="53"/>
      <c r="G68" s="54"/>
      <c r="H68" s="41">
        <f>H69+H76+H80</f>
        <v>1401900</v>
      </c>
      <c r="I68" s="42"/>
      <c r="J68" s="42"/>
      <c r="K68" s="42"/>
      <c r="L68" s="42"/>
      <c r="M68" s="42"/>
      <c r="N68" s="43"/>
      <c r="O68" s="44"/>
      <c r="P68" s="45"/>
      <c r="Q68" s="45"/>
      <c r="R68" s="45"/>
      <c r="S68" s="45"/>
      <c r="T68" s="45"/>
      <c r="U68" s="45"/>
    </row>
    <row r="69" spans="1:21" ht="16.5" thickBot="1" x14ac:dyDescent="0.3">
      <c r="A69" s="4">
        <v>311</v>
      </c>
      <c r="B69" s="96" t="s">
        <v>26</v>
      </c>
      <c r="C69" s="53"/>
      <c r="D69" s="53"/>
      <c r="E69" s="53"/>
      <c r="F69" s="53"/>
      <c r="G69" s="54"/>
      <c r="H69" s="41">
        <f>SUM(H70:N75)</f>
        <v>1170035</v>
      </c>
      <c r="I69" s="42"/>
      <c r="J69" s="42"/>
      <c r="K69" s="42"/>
      <c r="L69" s="42"/>
      <c r="M69" s="42"/>
      <c r="N69" s="43"/>
      <c r="O69" s="44"/>
      <c r="P69" s="45"/>
      <c r="Q69" s="45"/>
      <c r="R69" s="45"/>
      <c r="S69" s="45"/>
      <c r="T69" s="45"/>
      <c r="U69" s="45"/>
    </row>
    <row r="70" spans="1:21" ht="16.5" thickBot="1" x14ac:dyDescent="0.3">
      <c r="A70" s="13">
        <v>31111</v>
      </c>
      <c r="B70" s="81" t="s">
        <v>61</v>
      </c>
      <c r="C70" s="47"/>
      <c r="D70" s="47"/>
      <c r="E70" s="47"/>
      <c r="F70" s="47"/>
      <c r="G70" s="48"/>
      <c r="H70" s="49">
        <v>1061500</v>
      </c>
      <c r="I70" s="50"/>
      <c r="J70" s="50"/>
      <c r="K70" s="50"/>
      <c r="L70" s="50"/>
      <c r="M70" s="50"/>
      <c r="N70" s="51"/>
      <c r="O70" s="44"/>
      <c r="P70" s="45"/>
      <c r="Q70" s="45"/>
      <c r="R70" s="45"/>
      <c r="S70" s="45"/>
      <c r="T70" s="45"/>
      <c r="U70" s="45"/>
    </row>
    <row r="71" spans="1:21" ht="16.5" thickBot="1" x14ac:dyDescent="0.3">
      <c r="A71" s="13">
        <v>31111</v>
      </c>
      <c r="B71" s="81" t="s">
        <v>72</v>
      </c>
      <c r="C71" s="47"/>
      <c r="D71" s="47"/>
      <c r="E71" s="47"/>
      <c r="F71" s="47"/>
      <c r="G71" s="48"/>
      <c r="H71" s="49">
        <v>23175</v>
      </c>
      <c r="I71" s="50"/>
      <c r="J71" s="50"/>
      <c r="K71" s="50"/>
      <c r="L71" s="50"/>
      <c r="M71" s="50"/>
      <c r="N71" s="51"/>
      <c r="O71" s="44"/>
      <c r="P71" s="45"/>
      <c r="Q71" s="45"/>
      <c r="R71" s="45"/>
      <c r="S71" s="45"/>
      <c r="T71" s="45"/>
      <c r="U71" s="45"/>
    </row>
    <row r="72" spans="1:21" ht="16.5" thickBot="1" x14ac:dyDescent="0.3">
      <c r="A72" s="13">
        <v>31111</v>
      </c>
      <c r="B72" s="81" t="s">
        <v>73</v>
      </c>
      <c r="C72" s="47"/>
      <c r="D72" s="47"/>
      <c r="E72" s="47"/>
      <c r="F72" s="47"/>
      <c r="G72" s="48"/>
      <c r="H72" s="49">
        <v>2575</v>
      </c>
      <c r="I72" s="50"/>
      <c r="J72" s="50"/>
      <c r="K72" s="50"/>
      <c r="L72" s="50"/>
      <c r="M72" s="50"/>
      <c r="N72" s="51"/>
      <c r="O72" s="44"/>
      <c r="P72" s="45"/>
      <c r="Q72" s="45"/>
      <c r="R72" s="45"/>
      <c r="S72" s="45"/>
      <c r="T72" s="45"/>
      <c r="U72" s="45"/>
    </row>
    <row r="73" spans="1:21" ht="16.5" thickBot="1" x14ac:dyDescent="0.3">
      <c r="A73" s="13">
        <v>31111</v>
      </c>
      <c r="B73" s="81" t="s">
        <v>68</v>
      </c>
      <c r="C73" s="47"/>
      <c r="D73" s="47"/>
      <c r="E73" s="47"/>
      <c r="F73" s="47"/>
      <c r="G73" s="48"/>
      <c r="H73" s="49">
        <v>58285</v>
      </c>
      <c r="I73" s="50"/>
      <c r="J73" s="50"/>
      <c r="K73" s="50"/>
      <c r="L73" s="50"/>
      <c r="M73" s="50"/>
      <c r="N73" s="51"/>
      <c r="O73" s="44"/>
      <c r="P73" s="45"/>
      <c r="Q73" s="45"/>
      <c r="R73" s="45"/>
      <c r="S73" s="45"/>
      <c r="T73" s="45"/>
      <c r="U73" s="45"/>
    </row>
    <row r="74" spans="1:21" s="11" customFormat="1" ht="16.5" thickBot="1" x14ac:dyDescent="0.3">
      <c r="A74" s="13">
        <v>31131</v>
      </c>
      <c r="B74" s="81" t="s">
        <v>62</v>
      </c>
      <c r="C74" s="47"/>
      <c r="D74" s="47"/>
      <c r="E74" s="47"/>
      <c r="F74" s="47"/>
      <c r="G74" s="48"/>
      <c r="H74" s="49">
        <v>22000</v>
      </c>
      <c r="I74" s="50"/>
      <c r="J74" s="50"/>
      <c r="K74" s="50"/>
      <c r="L74" s="50"/>
      <c r="M74" s="50"/>
      <c r="N74" s="51"/>
      <c r="O74" s="9"/>
      <c r="P74" s="10"/>
      <c r="Q74" s="10"/>
      <c r="R74" s="10"/>
      <c r="S74" s="10"/>
      <c r="T74" s="10"/>
      <c r="U74" s="10"/>
    </row>
    <row r="75" spans="1:21" s="11" customFormat="1" ht="16.5" thickBot="1" x14ac:dyDescent="0.3">
      <c r="A75" s="13">
        <v>31141</v>
      </c>
      <c r="B75" s="81" t="s">
        <v>63</v>
      </c>
      <c r="C75" s="47"/>
      <c r="D75" s="47"/>
      <c r="E75" s="47"/>
      <c r="F75" s="47"/>
      <c r="G75" s="48"/>
      <c r="H75" s="49">
        <v>2500</v>
      </c>
      <c r="I75" s="50"/>
      <c r="J75" s="50"/>
      <c r="K75" s="50"/>
      <c r="L75" s="50"/>
      <c r="M75" s="50"/>
      <c r="N75" s="51"/>
      <c r="O75" s="9"/>
      <c r="P75" s="10"/>
      <c r="Q75" s="10"/>
      <c r="R75" s="10"/>
      <c r="S75" s="10"/>
      <c r="T75" s="10"/>
      <c r="U75" s="10"/>
    </row>
    <row r="76" spans="1:21" ht="16.5" thickBot="1" x14ac:dyDescent="0.3">
      <c r="A76" s="16">
        <v>312</v>
      </c>
      <c r="B76" s="97" t="s">
        <v>27</v>
      </c>
      <c r="C76" s="98"/>
      <c r="D76" s="98"/>
      <c r="E76" s="98"/>
      <c r="F76" s="98"/>
      <c r="G76" s="99"/>
      <c r="H76" s="41">
        <f>SUM(H77:N79)</f>
        <v>48000</v>
      </c>
      <c r="I76" s="42"/>
      <c r="J76" s="42"/>
      <c r="K76" s="42"/>
      <c r="L76" s="42"/>
      <c r="M76" s="42"/>
      <c r="N76" s="43"/>
      <c r="O76" s="44"/>
      <c r="P76" s="45"/>
      <c r="Q76" s="45"/>
      <c r="R76" s="45"/>
      <c r="S76" s="45"/>
      <c r="T76" s="45"/>
      <c r="U76" s="45"/>
    </row>
    <row r="77" spans="1:21" ht="16.5" thickBot="1" x14ac:dyDescent="0.3">
      <c r="A77" s="17">
        <v>31212</v>
      </c>
      <c r="B77" s="93" t="s">
        <v>64</v>
      </c>
      <c r="C77" s="94"/>
      <c r="D77" s="94"/>
      <c r="E77" s="94"/>
      <c r="F77" s="94"/>
      <c r="G77" s="95"/>
      <c r="H77" s="49">
        <v>45000</v>
      </c>
      <c r="I77" s="50"/>
      <c r="J77" s="50"/>
      <c r="K77" s="50"/>
      <c r="L77" s="50"/>
      <c r="M77" s="50"/>
      <c r="N77" s="51"/>
      <c r="O77" s="44"/>
      <c r="P77" s="45"/>
      <c r="Q77" s="45"/>
      <c r="R77" s="45"/>
      <c r="S77" s="45"/>
      <c r="T77" s="45"/>
      <c r="U77" s="45"/>
    </row>
    <row r="78" spans="1:21" s="22" customFormat="1" ht="16.5" thickBot="1" x14ac:dyDescent="0.3">
      <c r="A78" s="17">
        <v>31219</v>
      </c>
      <c r="B78" s="81" t="s">
        <v>74</v>
      </c>
      <c r="C78" s="47"/>
      <c r="D78" s="47"/>
      <c r="E78" s="47"/>
      <c r="F78" s="47"/>
      <c r="G78" s="48"/>
      <c r="H78" s="49">
        <v>1500</v>
      </c>
      <c r="I78" s="50"/>
      <c r="J78" s="50"/>
      <c r="K78" s="50"/>
      <c r="L78" s="50"/>
      <c r="M78" s="50"/>
      <c r="N78" s="51"/>
      <c r="O78" s="24"/>
      <c r="P78" s="23"/>
      <c r="Q78" s="23"/>
      <c r="R78" s="23"/>
      <c r="S78" s="23"/>
      <c r="T78" s="23"/>
      <c r="U78" s="23"/>
    </row>
    <row r="79" spans="1:21" ht="16.5" thickBot="1" x14ac:dyDescent="0.3">
      <c r="A79" s="13">
        <v>31219</v>
      </c>
      <c r="B79" s="81" t="s">
        <v>69</v>
      </c>
      <c r="C79" s="47"/>
      <c r="D79" s="47"/>
      <c r="E79" s="47"/>
      <c r="F79" s="47"/>
      <c r="G79" s="48"/>
      <c r="H79" s="49">
        <v>1500</v>
      </c>
      <c r="I79" s="50"/>
      <c r="J79" s="50"/>
      <c r="K79" s="50"/>
      <c r="L79" s="50"/>
      <c r="M79" s="50"/>
      <c r="N79" s="51"/>
      <c r="O79" s="44"/>
      <c r="P79" s="45"/>
      <c r="Q79" s="45"/>
      <c r="R79" s="45"/>
      <c r="S79" s="45"/>
      <c r="T79" s="45"/>
      <c r="U79" s="45"/>
    </row>
    <row r="80" spans="1:21" ht="16.5" thickBot="1" x14ac:dyDescent="0.3">
      <c r="A80" s="4">
        <v>313</v>
      </c>
      <c r="B80" s="97" t="s">
        <v>28</v>
      </c>
      <c r="C80" s="98"/>
      <c r="D80" s="98"/>
      <c r="E80" s="98"/>
      <c r="F80" s="98"/>
      <c r="G80" s="99"/>
      <c r="H80" s="41">
        <f>SUM(H81:N84)</f>
        <v>183865</v>
      </c>
      <c r="I80" s="42"/>
      <c r="J80" s="42"/>
      <c r="K80" s="42"/>
      <c r="L80" s="42"/>
      <c r="M80" s="42"/>
      <c r="N80" s="43"/>
      <c r="O80" s="44"/>
      <c r="P80" s="45"/>
      <c r="Q80" s="45"/>
      <c r="R80" s="45"/>
      <c r="S80" s="45"/>
      <c r="T80" s="45"/>
      <c r="U80" s="45"/>
    </row>
    <row r="81" spans="1:21" ht="16.5" thickBot="1" x14ac:dyDescent="0.3">
      <c r="A81" s="13">
        <v>31321</v>
      </c>
      <c r="B81" s="93" t="s">
        <v>65</v>
      </c>
      <c r="C81" s="94"/>
      <c r="D81" s="94"/>
      <c r="E81" s="94"/>
      <c r="F81" s="94"/>
      <c r="G81" s="95"/>
      <c r="H81" s="49">
        <v>170000</v>
      </c>
      <c r="I81" s="50"/>
      <c r="J81" s="50"/>
      <c r="K81" s="50"/>
      <c r="L81" s="50"/>
      <c r="M81" s="50"/>
      <c r="N81" s="51"/>
      <c r="O81" s="44"/>
      <c r="P81" s="45"/>
      <c r="Q81" s="45"/>
      <c r="R81" s="45"/>
      <c r="S81" s="45"/>
      <c r="T81" s="45"/>
      <c r="U81" s="45"/>
    </row>
    <row r="82" spans="1:21" ht="16.5" thickBot="1" x14ac:dyDescent="0.3">
      <c r="A82" s="13">
        <v>31321</v>
      </c>
      <c r="B82" s="81" t="s">
        <v>75</v>
      </c>
      <c r="C82" s="47"/>
      <c r="D82" s="47"/>
      <c r="E82" s="47"/>
      <c r="F82" s="47"/>
      <c r="G82" s="48"/>
      <c r="H82" s="49">
        <v>3825</v>
      </c>
      <c r="I82" s="50"/>
      <c r="J82" s="50"/>
      <c r="K82" s="50"/>
      <c r="L82" s="50"/>
      <c r="M82" s="50"/>
      <c r="N82" s="51"/>
      <c r="O82" s="44"/>
      <c r="P82" s="45"/>
      <c r="Q82" s="45"/>
      <c r="R82" s="45"/>
      <c r="S82" s="45"/>
      <c r="T82" s="45"/>
      <c r="U82" s="45"/>
    </row>
    <row r="83" spans="1:21" ht="16.5" thickBot="1" x14ac:dyDescent="0.3">
      <c r="A83" s="13">
        <v>31321</v>
      </c>
      <c r="B83" s="81" t="s">
        <v>76</v>
      </c>
      <c r="C83" s="47"/>
      <c r="D83" s="47"/>
      <c r="E83" s="47"/>
      <c r="F83" s="47"/>
      <c r="G83" s="48"/>
      <c r="H83" s="49">
        <v>425</v>
      </c>
      <c r="I83" s="50"/>
      <c r="J83" s="50"/>
      <c r="K83" s="50"/>
      <c r="L83" s="50"/>
      <c r="M83" s="50"/>
      <c r="N83" s="51"/>
      <c r="O83" s="44"/>
      <c r="P83" s="45"/>
      <c r="Q83" s="45"/>
      <c r="R83" s="45"/>
      <c r="S83" s="45"/>
      <c r="T83" s="45"/>
      <c r="U83" s="45"/>
    </row>
    <row r="84" spans="1:21" ht="16.5" thickBot="1" x14ac:dyDescent="0.3">
      <c r="A84" s="13">
        <v>31321</v>
      </c>
      <c r="B84" s="81" t="s">
        <v>70</v>
      </c>
      <c r="C84" s="47"/>
      <c r="D84" s="47"/>
      <c r="E84" s="47"/>
      <c r="F84" s="47"/>
      <c r="G84" s="48"/>
      <c r="H84" s="49">
        <v>9615</v>
      </c>
      <c r="I84" s="50"/>
      <c r="J84" s="50"/>
      <c r="K84" s="50"/>
      <c r="L84" s="50"/>
      <c r="M84" s="50"/>
      <c r="N84" s="51"/>
      <c r="O84" s="44"/>
      <c r="P84" s="45"/>
      <c r="Q84" s="45"/>
      <c r="R84" s="45"/>
      <c r="S84" s="45"/>
      <c r="T84" s="45"/>
      <c r="U84" s="45"/>
    </row>
    <row r="85" spans="1:21" ht="16.5" thickBot="1" x14ac:dyDescent="0.3">
      <c r="A85" s="4">
        <v>32</v>
      </c>
      <c r="B85" s="96" t="s">
        <v>29</v>
      </c>
      <c r="C85" s="53"/>
      <c r="D85" s="53"/>
      <c r="E85" s="53"/>
      <c r="F85" s="53"/>
      <c r="G85" s="54"/>
      <c r="H85" s="41">
        <f>H86+H93+H108+H126</f>
        <v>247916</v>
      </c>
      <c r="I85" s="42"/>
      <c r="J85" s="42"/>
      <c r="K85" s="42"/>
      <c r="L85" s="42"/>
      <c r="M85" s="42"/>
      <c r="N85" s="43"/>
      <c r="O85" s="44"/>
      <c r="P85" s="45"/>
      <c r="Q85" s="45"/>
      <c r="R85" s="45"/>
      <c r="S85" s="45"/>
      <c r="T85" s="45"/>
      <c r="U85" s="45"/>
    </row>
    <row r="86" spans="1:21" ht="16.5" thickBot="1" x14ac:dyDescent="0.3">
      <c r="A86" s="4">
        <v>321</v>
      </c>
      <c r="B86" s="96" t="s">
        <v>30</v>
      </c>
      <c r="C86" s="53"/>
      <c r="D86" s="53"/>
      <c r="E86" s="53"/>
      <c r="F86" s="53"/>
      <c r="G86" s="54"/>
      <c r="H86" s="41">
        <f>SUM(H87:N92)</f>
        <v>41000</v>
      </c>
      <c r="I86" s="42"/>
      <c r="J86" s="42"/>
      <c r="K86" s="42"/>
      <c r="L86" s="42"/>
      <c r="M86" s="42"/>
      <c r="N86" s="43"/>
      <c r="O86" s="44"/>
      <c r="P86" s="45"/>
      <c r="Q86" s="45"/>
      <c r="R86" s="45"/>
      <c r="S86" s="45"/>
      <c r="T86" s="45"/>
      <c r="U86" s="45"/>
    </row>
    <row r="87" spans="1:21" ht="16.5" thickBot="1" x14ac:dyDescent="0.3">
      <c r="A87" s="13">
        <v>32111</v>
      </c>
      <c r="B87" s="81" t="s">
        <v>84</v>
      </c>
      <c r="C87" s="47"/>
      <c r="D87" s="47"/>
      <c r="E87" s="47"/>
      <c r="F87" s="47"/>
      <c r="G87" s="48"/>
      <c r="H87" s="82">
        <v>1000</v>
      </c>
      <c r="I87" s="83"/>
      <c r="J87" s="83"/>
      <c r="K87" s="83"/>
      <c r="L87" s="83"/>
      <c r="M87" s="83"/>
      <c r="N87" s="84"/>
      <c r="O87" s="44"/>
      <c r="P87" s="45"/>
      <c r="Q87" s="45"/>
      <c r="R87" s="45"/>
      <c r="S87" s="45"/>
      <c r="T87" s="45"/>
      <c r="U87" s="45"/>
    </row>
    <row r="88" spans="1:21" ht="16.5" thickBot="1" x14ac:dyDescent="0.3">
      <c r="A88" s="13">
        <v>32113</v>
      </c>
      <c r="B88" s="81" t="s">
        <v>85</v>
      </c>
      <c r="C88" s="47"/>
      <c r="D88" s="47"/>
      <c r="E88" s="47"/>
      <c r="F88" s="47"/>
      <c r="G88" s="48"/>
      <c r="H88" s="82">
        <v>1000</v>
      </c>
      <c r="I88" s="83"/>
      <c r="J88" s="83"/>
      <c r="K88" s="83"/>
      <c r="L88" s="83"/>
      <c r="M88" s="83"/>
      <c r="N88" s="84"/>
      <c r="O88" s="44"/>
      <c r="P88" s="45"/>
      <c r="Q88" s="45"/>
      <c r="R88" s="45"/>
      <c r="S88" s="45"/>
      <c r="T88" s="45"/>
      <c r="U88" s="45"/>
    </row>
    <row r="89" spans="1:21" ht="16.5" thickBot="1" x14ac:dyDescent="0.3">
      <c r="A89" s="13">
        <v>32115</v>
      </c>
      <c r="B89" s="81" t="s">
        <v>86</v>
      </c>
      <c r="C89" s="47"/>
      <c r="D89" s="47"/>
      <c r="E89" s="47"/>
      <c r="F89" s="47"/>
      <c r="G89" s="48"/>
      <c r="H89" s="82">
        <v>1000</v>
      </c>
      <c r="I89" s="83"/>
      <c r="J89" s="83"/>
      <c r="K89" s="83"/>
      <c r="L89" s="83"/>
      <c r="M89" s="83"/>
      <c r="N89" s="84"/>
      <c r="O89" s="44"/>
      <c r="P89" s="45"/>
      <c r="Q89" s="45"/>
      <c r="R89" s="45"/>
      <c r="S89" s="45"/>
      <c r="T89" s="45"/>
      <c r="U89" s="45"/>
    </row>
    <row r="90" spans="1:21" ht="16.5" thickBot="1" x14ac:dyDescent="0.3">
      <c r="A90" s="13">
        <v>32121</v>
      </c>
      <c r="B90" s="81" t="s">
        <v>66</v>
      </c>
      <c r="C90" s="47"/>
      <c r="D90" s="47"/>
      <c r="E90" s="47"/>
      <c r="F90" s="47"/>
      <c r="G90" s="48"/>
      <c r="H90" s="49">
        <v>36000</v>
      </c>
      <c r="I90" s="50"/>
      <c r="J90" s="50"/>
      <c r="K90" s="50"/>
      <c r="L90" s="50"/>
      <c r="M90" s="50"/>
      <c r="N90" s="51"/>
      <c r="O90" s="44"/>
      <c r="P90" s="45"/>
      <c r="Q90" s="45"/>
      <c r="R90" s="45"/>
      <c r="S90" s="45"/>
      <c r="T90" s="45"/>
      <c r="U90" s="45"/>
    </row>
    <row r="91" spans="1:21" ht="16.5" thickBot="1" x14ac:dyDescent="0.3">
      <c r="A91" s="13">
        <v>32131</v>
      </c>
      <c r="B91" s="81" t="s">
        <v>87</v>
      </c>
      <c r="C91" s="47"/>
      <c r="D91" s="47"/>
      <c r="E91" s="47"/>
      <c r="F91" s="47"/>
      <c r="G91" s="48"/>
      <c r="H91" s="82">
        <v>1000</v>
      </c>
      <c r="I91" s="83"/>
      <c r="J91" s="83"/>
      <c r="K91" s="83"/>
      <c r="L91" s="83"/>
      <c r="M91" s="83"/>
      <c r="N91" s="84"/>
      <c r="O91" s="44"/>
      <c r="P91" s="45"/>
      <c r="Q91" s="45"/>
      <c r="R91" s="45"/>
      <c r="S91" s="45"/>
      <c r="T91" s="45"/>
      <c r="U91" s="45"/>
    </row>
    <row r="92" spans="1:21" ht="16.5" thickBot="1" x14ac:dyDescent="0.3">
      <c r="A92" s="13">
        <v>32141</v>
      </c>
      <c r="B92" s="81" t="s">
        <v>88</v>
      </c>
      <c r="C92" s="47"/>
      <c r="D92" s="47"/>
      <c r="E92" s="47"/>
      <c r="F92" s="47"/>
      <c r="G92" s="48"/>
      <c r="H92" s="82">
        <v>1000</v>
      </c>
      <c r="I92" s="83"/>
      <c r="J92" s="83"/>
      <c r="K92" s="83"/>
      <c r="L92" s="83"/>
      <c r="M92" s="83"/>
      <c r="N92" s="84"/>
      <c r="O92" s="44"/>
      <c r="P92" s="45"/>
      <c r="Q92" s="45"/>
      <c r="R92" s="45"/>
      <c r="S92" s="45"/>
      <c r="T92" s="45"/>
      <c r="U92" s="45"/>
    </row>
    <row r="93" spans="1:21" ht="16.5" thickBot="1" x14ac:dyDescent="0.3">
      <c r="A93" s="4">
        <v>322</v>
      </c>
      <c r="B93" s="96" t="s">
        <v>31</v>
      </c>
      <c r="C93" s="53"/>
      <c r="D93" s="53"/>
      <c r="E93" s="53"/>
      <c r="F93" s="53"/>
      <c r="G93" s="54"/>
      <c r="H93" s="90">
        <f>SUM(H94:N107)</f>
        <v>163800</v>
      </c>
      <c r="I93" s="91"/>
      <c r="J93" s="91"/>
      <c r="K93" s="91"/>
      <c r="L93" s="91"/>
      <c r="M93" s="91"/>
      <c r="N93" s="92"/>
      <c r="O93" s="44"/>
      <c r="P93" s="45"/>
      <c r="Q93" s="45"/>
      <c r="R93" s="45"/>
      <c r="S93" s="45"/>
      <c r="T93" s="45"/>
      <c r="U93" s="45"/>
    </row>
    <row r="94" spans="1:21" ht="16.5" thickBot="1" x14ac:dyDescent="0.3">
      <c r="A94" s="13">
        <v>32211</v>
      </c>
      <c r="B94" s="81" t="s">
        <v>89</v>
      </c>
      <c r="C94" s="47"/>
      <c r="D94" s="47"/>
      <c r="E94" s="47"/>
      <c r="F94" s="47"/>
      <c r="G94" s="48"/>
      <c r="H94" s="82">
        <v>2000</v>
      </c>
      <c r="I94" s="83"/>
      <c r="J94" s="83"/>
      <c r="K94" s="83"/>
      <c r="L94" s="83"/>
      <c r="M94" s="83"/>
      <c r="N94" s="84"/>
      <c r="O94" s="44"/>
      <c r="P94" s="45"/>
      <c r="Q94" s="45"/>
      <c r="R94" s="45"/>
      <c r="S94" s="45"/>
      <c r="T94" s="45"/>
      <c r="U94" s="45"/>
    </row>
    <row r="95" spans="1:21" s="22" customFormat="1" ht="16.5" thickBot="1" x14ac:dyDescent="0.3">
      <c r="A95" s="13">
        <v>32211</v>
      </c>
      <c r="B95" s="81" t="s">
        <v>71</v>
      </c>
      <c r="C95" s="47"/>
      <c r="D95" s="47"/>
      <c r="E95" s="47"/>
      <c r="F95" s="47"/>
      <c r="G95" s="48"/>
      <c r="H95" s="82">
        <v>1000</v>
      </c>
      <c r="I95" s="83"/>
      <c r="J95" s="83"/>
      <c r="K95" s="83"/>
      <c r="L95" s="83"/>
      <c r="M95" s="83"/>
      <c r="N95" s="84"/>
      <c r="O95" s="24"/>
      <c r="P95" s="23"/>
      <c r="Q95" s="23"/>
      <c r="R95" s="23"/>
      <c r="S95" s="23"/>
      <c r="T95" s="23"/>
      <c r="U95" s="23"/>
    </row>
    <row r="96" spans="1:21" ht="16.5" thickBot="1" x14ac:dyDescent="0.3">
      <c r="A96" s="13">
        <v>32214</v>
      </c>
      <c r="B96" s="81" t="s">
        <v>90</v>
      </c>
      <c r="C96" s="47"/>
      <c r="D96" s="47"/>
      <c r="E96" s="47"/>
      <c r="F96" s="47"/>
      <c r="G96" s="48"/>
      <c r="H96" s="82">
        <v>2000</v>
      </c>
      <c r="I96" s="83"/>
      <c r="J96" s="83"/>
      <c r="K96" s="83"/>
      <c r="L96" s="83"/>
      <c r="M96" s="83"/>
      <c r="N96" s="84"/>
      <c r="O96" s="44"/>
      <c r="P96" s="45"/>
      <c r="Q96" s="45"/>
      <c r="R96" s="45"/>
      <c r="S96" s="45"/>
      <c r="T96" s="45"/>
      <c r="U96" s="45"/>
    </row>
    <row r="97" spans="1:21" ht="16.5" thickBot="1" x14ac:dyDescent="0.3">
      <c r="A97" s="13">
        <v>32216</v>
      </c>
      <c r="B97" s="93" t="s">
        <v>91</v>
      </c>
      <c r="C97" s="94"/>
      <c r="D97" s="94"/>
      <c r="E97" s="94"/>
      <c r="F97" s="94"/>
      <c r="G97" s="95"/>
      <c r="H97" s="82">
        <v>3500</v>
      </c>
      <c r="I97" s="83"/>
      <c r="J97" s="83"/>
      <c r="K97" s="83"/>
      <c r="L97" s="83"/>
      <c r="M97" s="83"/>
      <c r="N97" s="84"/>
      <c r="O97" s="44"/>
      <c r="P97" s="45"/>
      <c r="Q97" s="45"/>
      <c r="R97" s="45"/>
      <c r="S97" s="45"/>
      <c r="T97" s="45"/>
      <c r="U97" s="45"/>
    </row>
    <row r="98" spans="1:21" ht="16.5" thickBot="1" x14ac:dyDescent="0.3">
      <c r="A98" s="13">
        <v>32219</v>
      </c>
      <c r="B98" s="93" t="s">
        <v>92</v>
      </c>
      <c r="C98" s="94"/>
      <c r="D98" s="94"/>
      <c r="E98" s="94"/>
      <c r="F98" s="94"/>
      <c r="G98" s="95"/>
      <c r="H98" s="82">
        <v>1000</v>
      </c>
      <c r="I98" s="83"/>
      <c r="J98" s="83"/>
      <c r="K98" s="83"/>
      <c r="L98" s="83"/>
      <c r="M98" s="83"/>
      <c r="N98" s="84"/>
      <c r="O98" s="44"/>
      <c r="P98" s="45"/>
      <c r="Q98" s="45"/>
      <c r="R98" s="45"/>
      <c r="S98" s="45"/>
      <c r="T98" s="45"/>
      <c r="U98" s="45"/>
    </row>
    <row r="99" spans="1:21" ht="16.5" thickBot="1" x14ac:dyDescent="0.3">
      <c r="A99" s="13">
        <v>32219</v>
      </c>
      <c r="B99" s="81" t="s">
        <v>93</v>
      </c>
      <c r="C99" s="47"/>
      <c r="D99" s="47"/>
      <c r="E99" s="47"/>
      <c r="F99" s="47"/>
      <c r="G99" s="48"/>
      <c r="H99" s="82">
        <v>1000</v>
      </c>
      <c r="I99" s="83"/>
      <c r="J99" s="83"/>
      <c r="K99" s="83"/>
      <c r="L99" s="83"/>
      <c r="M99" s="83"/>
      <c r="N99" s="84"/>
      <c r="O99" s="44"/>
      <c r="P99" s="45"/>
      <c r="Q99" s="45"/>
      <c r="R99" s="45"/>
      <c r="S99" s="45"/>
      <c r="T99" s="45"/>
      <c r="U99" s="45"/>
    </row>
    <row r="100" spans="1:21" s="27" customFormat="1" ht="16.5" thickBot="1" x14ac:dyDescent="0.3">
      <c r="A100" s="13">
        <v>32224</v>
      </c>
      <c r="B100" s="81" t="s">
        <v>82</v>
      </c>
      <c r="C100" s="47"/>
      <c r="D100" s="47"/>
      <c r="E100" s="47"/>
      <c r="F100" s="47"/>
      <c r="G100" s="48"/>
      <c r="H100" s="82">
        <v>700</v>
      </c>
      <c r="I100" s="83"/>
      <c r="J100" s="83"/>
      <c r="K100" s="83"/>
      <c r="L100" s="83"/>
      <c r="M100" s="83"/>
      <c r="N100" s="84"/>
      <c r="O100" s="25"/>
      <c r="P100" s="26"/>
      <c r="Q100" s="26"/>
      <c r="R100" s="26"/>
      <c r="S100" s="26"/>
      <c r="T100" s="26"/>
      <c r="U100" s="26"/>
    </row>
    <row r="101" spans="1:21" ht="29.25" customHeight="1" thickBot="1" x14ac:dyDescent="0.3">
      <c r="A101" s="13">
        <v>32224</v>
      </c>
      <c r="B101" s="93" t="s">
        <v>80</v>
      </c>
      <c r="C101" s="94"/>
      <c r="D101" s="94"/>
      <c r="E101" s="94"/>
      <c r="F101" s="94"/>
      <c r="G101" s="95"/>
      <c r="H101" s="49">
        <v>117600</v>
      </c>
      <c r="I101" s="50"/>
      <c r="J101" s="50"/>
      <c r="K101" s="50"/>
      <c r="L101" s="50"/>
      <c r="M101" s="50"/>
      <c r="N101" s="51"/>
      <c r="O101" s="44"/>
      <c r="P101" s="45"/>
      <c r="Q101" s="45"/>
      <c r="R101" s="45"/>
      <c r="S101" s="45"/>
      <c r="T101" s="45"/>
      <c r="U101" s="45"/>
    </row>
    <row r="102" spans="1:21" ht="16.5" thickBot="1" x14ac:dyDescent="0.3">
      <c r="A102" s="13">
        <v>32231</v>
      </c>
      <c r="B102" s="81" t="s">
        <v>94</v>
      </c>
      <c r="C102" s="47"/>
      <c r="D102" s="47"/>
      <c r="E102" s="47"/>
      <c r="F102" s="47"/>
      <c r="G102" s="48"/>
      <c r="H102" s="49">
        <v>12050</v>
      </c>
      <c r="I102" s="50"/>
      <c r="J102" s="50"/>
      <c r="K102" s="50"/>
      <c r="L102" s="50"/>
      <c r="M102" s="50"/>
      <c r="N102" s="51"/>
      <c r="O102" s="44"/>
      <c r="P102" s="45"/>
      <c r="Q102" s="45"/>
      <c r="R102" s="45"/>
      <c r="S102" s="45"/>
      <c r="T102" s="45"/>
      <c r="U102" s="45"/>
    </row>
    <row r="103" spans="1:21" ht="16.5" thickBot="1" x14ac:dyDescent="0.3">
      <c r="A103" s="13">
        <v>32233</v>
      </c>
      <c r="B103" s="81" t="s">
        <v>95</v>
      </c>
      <c r="C103" s="47"/>
      <c r="D103" s="47"/>
      <c r="E103" s="47"/>
      <c r="F103" s="47"/>
      <c r="G103" s="48"/>
      <c r="H103" s="49">
        <v>19600</v>
      </c>
      <c r="I103" s="50"/>
      <c r="J103" s="50"/>
      <c r="K103" s="50"/>
      <c r="L103" s="50"/>
      <c r="M103" s="50"/>
      <c r="N103" s="51"/>
      <c r="O103" s="44"/>
      <c r="P103" s="45"/>
      <c r="Q103" s="45"/>
      <c r="R103" s="45"/>
      <c r="S103" s="45"/>
      <c r="T103" s="45"/>
      <c r="U103" s="45"/>
    </row>
    <row r="104" spans="1:21" ht="16.5" thickBot="1" x14ac:dyDescent="0.3">
      <c r="A104" s="13">
        <v>32234</v>
      </c>
      <c r="B104" s="81" t="s">
        <v>96</v>
      </c>
      <c r="C104" s="47"/>
      <c r="D104" s="47"/>
      <c r="E104" s="47"/>
      <c r="F104" s="47"/>
      <c r="G104" s="48"/>
      <c r="H104" s="49">
        <v>350</v>
      </c>
      <c r="I104" s="50"/>
      <c r="J104" s="50"/>
      <c r="K104" s="50"/>
      <c r="L104" s="50"/>
      <c r="M104" s="50"/>
      <c r="N104" s="51"/>
      <c r="O104" s="44"/>
      <c r="P104" s="45"/>
      <c r="Q104" s="45"/>
      <c r="R104" s="45"/>
      <c r="S104" s="45"/>
      <c r="T104" s="45"/>
      <c r="U104" s="45"/>
    </row>
    <row r="105" spans="1:21" ht="16.5" thickBot="1" x14ac:dyDescent="0.3">
      <c r="A105" s="13">
        <v>32242</v>
      </c>
      <c r="B105" s="81" t="s">
        <v>97</v>
      </c>
      <c r="C105" s="47"/>
      <c r="D105" s="47"/>
      <c r="E105" s="47"/>
      <c r="F105" s="47"/>
      <c r="G105" s="48"/>
      <c r="H105" s="82">
        <v>2000</v>
      </c>
      <c r="I105" s="83"/>
      <c r="J105" s="83"/>
      <c r="K105" s="83"/>
      <c r="L105" s="83"/>
      <c r="M105" s="83"/>
      <c r="N105" s="84"/>
      <c r="O105" s="44"/>
      <c r="P105" s="45"/>
      <c r="Q105" s="45"/>
      <c r="R105" s="45"/>
      <c r="S105" s="45"/>
      <c r="T105" s="45"/>
      <c r="U105" s="45"/>
    </row>
    <row r="106" spans="1:21" s="27" customFormat="1" ht="16.5" thickBot="1" x14ac:dyDescent="0.3">
      <c r="A106" s="29">
        <v>32251</v>
      </c>
      <c r="B106" s="81" t="s">
        <v>98</v>
      </c>
      <c r="C106" s="47"/>
      <c r="D106" s="47"/>
      <c r="E106" s="47"/>
      <c r="F106" s="47"/>
      <c r="G106" s="48"/>
      <c r="H106" s="82">
        <v>500</v>
      </c>
      <c r="I106" s="83"/>
      <c r="J106" s="83"/>
      <c r="K106" s="83"/>
      <c r="L106" s="83"/>
      <c r="M106" s="83"/>
      <c r="N106" s="84"/>
      <c r="O106" s="25"/>
      <c r="P106" s="26"/>
      <c r="Q106" s="26"/>
      <c r="R106" s="26"/>
      <c r="S106" s="26"/>
      <c r="T106" s="26"/>
      <c r="U106" s="26"/>
    </row>
    <row r="107" spans="1:21" ht="16.5" thickBot="1" x14ac:dyDescent="0.3">
      <c r="A107" s="18">
        <v>32271</v>
      </c>
      <c r="B107" s="46" t="s">
        <v>99</v>
      </c>
      <c r="C107" s="47"/>
      <c r="D107" s="47"/>
      <c r="E107" s="47"/>
      <c r="F107" s="47"/>
      <c r="G107" s="48"/>
      <c r="H107" s="82">
        <v>500</v>
      </c>
      <c r="I107" s="83"/>
      <c r="J107" s="83"/>
      <c r="K107" s="83"/>
      <c r="L107" s="83"/>
      <c r="M107" s="83"/>
      <c r="N107" s="84"/>
      <c r="O107" s="44"/>
      <c r="P107" s="45"/>
      <c r="Q107" s="45"/>
      <c r="R107" s="45"/>
      <c r="S107" s="45"/>
      <c r="T107" s="45"/>
      <c r="U107" s="45"/>
    </row>
    <row r="108" spans="1:21" ht="16.5" thickBot="1" x14ac:dyDescent="0.3">
      <c r="A108" s="19">
        <v>323</v>
      </c>
      <c r="B108" s="52" t="s">
        <v>32</v>
      </c>
      <c r="C108" s="53"/>
      <c r="D108" s="53"/>
      <c r="E108" s="53"/>
      <c r="F108" s="53"/>
      <c r="G108" s="54"/>
      <c r="H108" s="90">
        <f>SUM(H109:N125)</f>
        <v>19412</v>
      </c>
      <c r="I108" s="91"/>
      <c r="J108" s="91"/>
      <c r="K108" s="91"/>
      <c r="L108" s="91"/>
      <c r="M108" s="91"/>
      <c r="N108" s="92"/>
      <c r="O108" s="44"/>
      <c r="P108" s="45"/>
      <c r="Q108" s="45"/>
      <c r="R108" s="45"/>
      <c r="S108" s="45"/>
      <c r="T108" s="45"/>
      <c r="U108" s="45"/>
    </row>
    <row r="109" spans="1:21" ht="16.5" thickBot="1" x14ac:dyDescent="0.3">
      <c r="A109" s="13">
        <v>32311</v>
      </c>
      <c r="B109" s="81" t="s">
        <v>100</v>
      </c>
      <c r="C109" s="47"/>
      <c r="D109" s="47"/>
      <c r="E109" s="47"/>
      <c r="F109" s="47"/>
      <c r="G109" s="48"/>
      <c r="H109" s="82">
        <v>500</v>
      </c>
      <c r="I109" s="83"/>
      <c r="J109" s="83"/>
      <c r="K109" s="83"/>
      <c r="L109" s="83"/>
      <c r="M109" s="83"/>
      <c r="N109" s="84"/>
      <c r="O109" s="44"/>
      <c r="P109" s="45"/>
      <c r="Q109" s="45"/>
      <c r="R109" s="45"/>
      <c r="S109" s="45"/>
      <c r="T109" s="45"/>
      <c r="U109" s="45"/>
    </row>
    <row r="110" spans="1:21" ht="16.5" thickBot="1" x14ac:dyDescent="0.3">
      <c r="A110" s="13">
        <v>32312</v>
      </c>
      <c r="B110" s="81" t="s">
        <v>101</v>
      </c>
      <c r="C110" s="47"/>
      <c r="D110" s="47"/>
      <c r="E110" s="47"/>
      <c r="F110" s="47"/>
      <c r="G110" s="48"/>
      <c r="H110" s="82">
        <v>500</v>
      </c>
      <c r="I110" s="83"/>
      <c r="J110" s="83"/>
      <c r="K110" s="83"/>
      <c r="L110" s="83"/>
      <c r="M110" s="83"/>
      <c r="N110" s="84"/>
      <c r="O110" s="44"/>
      <c r="P110" s="45"/>
      <c r="Q110" s="45"/>
      <c r="R110" s="45"/>
      <c r="S110" s="45"/>
      <c r="T110" s="45"/>
      <c r="U110" s="45"/>
    </row>
    <row r="111" spans="1:21" ht="16.5" thickBot="1" x14ac:dyDescent="0.3">
      <c r="A111" s="13">
        <v>32313</v>
      </c>
      <c r="B111" s="81" t="s">
        <v>102</v>
      </c>
      <c r="C111" s="47"/>
      <c r="D111" s="47"/>
      <c r="E111" s="47"/>
      <c r="F111" s="47"/>
      <c r="G111" s="48"/>
      <c r="H111" s="82">
        <v>500</v>
      </c>
      <c r="I111" s="83"/>
      <c r="J111" s="83"/>
      <c r="K111" s="83"/>
      <c r="L111" s="83"/>
      <c r="M111" s="83"/>
      <c r="N111" s="84"/>
      <c r="O111" s="44"/>
      <c r="P111" s="45"/>
      <c r="Q111" s="45"/>
      <c r="R111" s="45"/>
      <c r="S111" s="45"/>
      <c r="T111" s="45"/>
      <c r="U111" s="45"/>
    </row>
    <row r="112" spans="1:21" ht="16.5" thickBot="1" x14ac:dyDescent="0.3">
      <c r="A112" s="18">
        <v>32322</v>
      </c>
      <c r="B112" s="46" t="s">
        <v>103</v>
      </c>
      <c r="C112" s="47"/>
      <c r="D112" s="47"/>
      <c r="E112" s="47"/>
      <c r="F112" s="47"/>
      <c r="G112" s="48"/>
      <c r="H112" s="49">
        <v>8500</v>
      </c>
      <c r="I112" s="50"/>
      <c r="J112" s="50"/>
      <c r="K112" s="50"/>
      <c r="L112" s="50"/>
      <c r="M112" s="50"/>
      <c r="N112" s="51"/>
      <c r="O112" s="44"/>
      <c r="P112" s="45"/>
      <c r="Q112" s="45"/>
      <c r="R112" s="45"/>
      <c r="S112" s="45"/>
      <c r="T112" s="45"/>
      <c r="U112" s="45"/>
    </row>
    <row r="113" spans="1:21" s="27" customFormat="1" ht="16.5" thickBot="1" x14ac:dyDescent="0.3">
      <c r="A113" s="18">
        <v>32332</v>
      </c>
      <c r="B113" s="46" t="s">
        <v>105</v>
      </c>
      <c r="C113" s="47"/>
      <c r="D113" s="47"/>
      <c r="E113" s="47"/>
      <c r="F113" s="47"/>
      <c r="G113" s="48"/>
      <c r="H113" s="82">
        <v>200</v>
      </c>
      <c r="I113" s="83"/>
      <c r="J113" s="83"/>
      <c r="K113" s="83"/>
      <c r="L113" s="83"/>
      <c r="M113" s="83"/>
      <c r="N113" s="84"/>
      <c r="O113" s="25"/>
      <c r="P113" s="26"/>
      <c r="Q113" s="26"/>
      <c r="R113" s="26"/>
      <c r="S113" s="26"/>
      <c r="T113" s="26"/>
      <c r="U113" s="26"/>
    </row>
    <row r="114" spans="1:21" ht="16.5" thickBot="1" x14ac:dyDescent="0.3">
      <c r="A114" s="18">
        <v>32341</v>
      </c>
      <c r="B114" s="46" t="s">
        <v>106</v>
      </c>
      <c r="C114" s="47"/>
      <c r="D114" s="47"/>
      <c r="E114" s="47"/>
      <c r="F114" s="47"/>
      <c r="G114" s="48"/>
      <c r="H114" s="82">
        <v>2000</v>
      </c>
      <c r="I114" s="83"/>
      <c r="J114" s="83"/>
      <c r="K114" s="83"/>
      <c r="L114" s="83"/>
      <c r="M114" s="83"/>
      <c r="N114" s="84"/>
      <c r="O114" s="44"/>
      <c r="P114" s="45"/>
      <c r="Q114" s="45"/>
      <c r="R114" s="45"/>
      <c r="S114" s="45"/>
      <c r="T114" s="45"/>
      <c r="U114" s="45"/>
    </row>
    <row r="115" spans="1:21" ht="16.5" thickBot="1" x14ac:dyDescent="0.3">
      <c r="A115" s="18">
        <v>32342</v>
      </c>
      <c r="B115" s="46" t="s">
        <v>107</v>
      </c>
      <c r="C115" s="47"/>
      <c r="D115" s="47"/>
      <c r="E115" s="47"/>
      <c r="F115" s="47"/>
      <c r="G115" s="85"/>
      <c r="H115" s="86">
        <v>330</v>
      </c>
      <c r="I115" s="83"/>
      <c r="J115" s="83"/>
      <c r="K115" s="83"/>
      <c r="L115" s="83"/>
      <c r="M115" s="83"/>
      <c r="N115" s="84"/>
      <c r="O115" s="44"/>
      <c r="P115" s="45"/>
      <c r="Q115" s="45"/>
      <c r="R115" s="45"/>
      <c r="S115" s="45"/>
      <c r="T115" s="45"/>
      <c r="U115" s="45"/>
    </row>
    <row r="116" spans="1:21" s="27" customFormat="1" ht="16.5" thickBot="1" x14ac:dyDescent="0.3">
      <c r="A116" s="29">
        <v>32343</v>
      </c>
      <c r="B116" s="46" t="s">
        <v>108</v>
      </c>
      <c r="C116" s="47"/>
      <c r="D116" s="47"/>
      <c r="E116" s="47"/>
      <c r="F116" s="47"/>
      <c r="G116" s="85"/>
      <c r="H116" s="86">
        <v>300</v>
      </c>
      <c r="I116" s="83"/>
      <c r="J116" s="83"/>
      <c r="K116" s="83"/>
      <c r="L116" s="83"/>
      <c r="M116" s="83"/>
      <c r="N116" s="84"/>
      <c r="O116" s="25"/>
      <c r="P116" s="26"/>
      <c r="Q116" s="26"/>
      <c r="R116" s="26"/>
      <c r="S116" s="26"/>
      <c r="T116" s="26"/>
      <c r="U116" s="26"/>
    </row>
    <row r="117" spans="1:21" ht="16.5" thickBot="1" x14ac:dyDescent="0.3">
      <c r="A117" s="13">
        <v>32344</v>
      </c>
      <c r="B117" s="81" t="s">
        <v>109</v>
      </c>
      <c r="C117" s="47"/>
      <c r="D117" s="47"/>
      <c r="E117" s="47"/>
      <c r="F117" s="47"/>
      <c r="G117" s="48"/>
      <c r="H117" s="82">
        <v>580</v>
      </c>
      <c r="I117" s="83"/>
      <c r="J117" s="83"/>
      <c r="K117" s="83"/>
      <c r="L117" s="83"/>
      <c r="M117" s="83"/>
      <c r="N117" s="84"/>
      <c r="O117" s="44"/>
      <c r="P117" s="45"/>
      <c r="Q117" s="45"/>
      <c r="R117" s="45"/>
      <c r="S117" s="45"/>
      <c r="T117" s="45"/>
      <c r="U117" s="45"/>
    </row>
    <row r="118" spans="1:21" ht="16.5" thickBot="1" x14ac:dyDescent="0.3">
      <c r="A118" s="18">
        <v>32349</v>
      </c>
      <c r="B118" s="46" t="s">
        <v>110</v>
      </c>
      <c r="C118" s="47"/>
      <c r="D118" s="47"/>
      <c r="E118" s="47"/>
      <c r="F118" s="47"/>
      <c r="G118" s="85"/>
      <c r="H118" s="86">
        <v>700</v>
      </c>
      <c r="I118" s="83"/>
      <c r="J118" s="83"/>
      <c r="K118" s="83"/>
      <c r="L118" s="83"/>
      <c r="M118" s="83"/>
      <c r="N118" s="84"/>
      <c r="O118" s="44"/>
      <c r="P118" s="45"/>
      <c r="Q118" s="45"/>
      <c r="R118" s="45"/>
      <c r="S118" s="45"/>
      <c r="T118" s="45"/>
      <c r="U118" s="45"/>
    </row>
    <row r="119" spans="1:21" ht="16.5" thickBot="1" x14ac:dyDescent="0.3">
      <c r="A119" s="18">
        <v>32363</v>
      </c>
      <c r="B119" s="87" t="s">
        <v>111</v>
      </c>
      <c r="C119" s="88"/>
      <c r="D119" s="88"/>
      <c r="E119" s="88"/>
      <c r="F119" s="88"/>
      <c r="G119" s="89"/>
      <c r="H119" s="82">
        <v>650</v>
      </c>
      <c r="I119" s="83"/>
      <c r="J119" s="83"/>
      <c r="K119" s="83"/>
      <c r="L119" s="83"/>
      <c r="M119" s="83"/>
      <c r="N119" s="84"/>
      <c r="O119" s="44"/>
      <c r="P119" s="45"/>
      <c r="Q119" s="45"/>
      <c r="R119" s="45"/>
      <c r="S119" s="45"/>
      <c r="T119" s="45"/>
      <c r="U119" s="45"/>
    </row>
    <row r="120" spans="1:21" ht="16.5" thickBot="1" x14ac:dyDescent="0.3">
      <c r="A120" s="18">
        <v>32371</v>
      </c>
      <c r="B120" s="87" t="s">
        <v>112</v>
      </c>
      <c r="C120" s="88"/>
      <c r="D120" s="88"/>
      <c r="E120" s="88"/>
      <c r="F120" s="88"/>
      <c r="G120" s="89"/>
      <c r="H120" s="82">
        <v>191</v>
      </c>
      <c r="I120" s="83"/>
      <c r="J120" s="83"/>
      <c r="K120" s="83"/>
      <c r="L120" s="83"/>
      <c r="M120" s="83"/>
      <c r="N120" s="84"/>
      <c r="O120" s="44"/>
      <c r="P120" s="45"/>
      <c r="Q120" s="45"/>
      <c r="R120" s="45"/>
      <c r="S120" s="45"/>
      <c r="T120" s="45"/>
      <c r="U120" s="45"/>
    </row>
    <row r="121" spans="1:21" ht="16.5" thickBot="1" x14ac:dyDescent="0.3">
      <c r="A121" s="13">
        <v>32389</v>
      </c>
      <c r="B121" s="81" t="s">
        <v>113</v>
      </c>
      <c r="C121" s="47"/>
      <c r="D121" s="47"/>
      <c r="E121" s="47"/>
      <c r="F121" s="47"/>
      <c r="G121" s="48"/>
      <c r="H121" s="82">
        <v>810</v>
      </c>
      <c r="I121" s="83"/>
      <c r="J121" s="83"/>
      <c r="K121" s="83"/>
      <c r="L121" s="83"/>
      <c r="M121" s="83"/>
      <c r="N121" s="84"/>
      <c r="O121" s="44"/>
      <c r="P121" s="45"/>
      <c r="Q121" s="45"/>
      <c r="R121" s="45"/>
      <c r="S121" s="45"/>
      <c r="T121" s="45"/>
      <c r="U121" s="45"/>
    </row>
    <row r="122" spans="1:21" ht="16.5" thickBot="1" x14ac:dyDescent="0.3">
      <c r="A122" s="13">
        <v>32389</v>
      </c>
      <c r="B122" s="81" t="s">
        <v>114</v>
      </c>
      <c r="C122" s="47"/>
      <c r="D122" s="47"/>
      <c r="E122" s="47"/>
      <c r="F122" s="47"/>
      <c r="G122" s="48"/>
      <c r="H122" s="82">
        <v>200</v>
      </c>
      <c r="I122" s="83"/>
      <c r="J122" s="83"/>
      <c r="K122" s="83"/>
      <c r="L122" s="83"/>
      <c r="M122" s="83"/>
      <c r="N122" s="84"/>
      <c r="O122" s="44"/>
      <c r="P122" s="45"/>
      <c r="Q122" s="45"/>
      <c r="R122" s="45"/>
      <c r="S122" s="45"/>
      <c r="T122" s="45"/>
      <c r="U122" s="45"/>
    </row>
    <row r="123" spans="1:21" ht="16.5" thickBot="1" x14ac:dyDescent="0.3">
      <c r="A123" s="13">
        <v>32392</v>
      </c>
      <c r="B123" s="81" t="s">
        <v>115</v>
      </c>
      <c r="C123" s="47"/>
      <c r="D123" s="47"/>
      <c r="E123" s="47"/>
      <c r="F123" s="47"/>
      <c r="G123" s="48"/>
      <c r="H123" s="82">
        <v>100</v>
      </c>
      <c r="I123" s="83"/>
      <c r="J123" s="83"/>
      <c r="K123" s="83"/>
      <c r="L123" s="83"/>
      <c r="M123" s="83"/>
      <c r="N123" s="84"/>
      <c r="O123" s="44"/>
      <c r="P123" s="45"/>
      <c r="Q123" s="45"/>
      <c r="R123" s="45"/>
      <c r="S123" s="45"/>
      <c r="T123" s="45"/>
      <c r="U123" s="45"/>
    </row>
    <row r="124" spans="1:21" ht="16.5" thickBot="1" x14ac:dyDescent="0.3">
      <c r="A124" s="13">
        <v>32396</v>
      </c>
      <c r="B124" s="81" t="s">
        <v>116</v>
      </c>
      <c r="C124" s="47"/>
      <c r="D124" s="47"/>
      <c r="E124" s="47"/>
      <c r="F124" s="47"/>
      <c r="G124" s="48"/>
      <c r="H124" s="82">
        <v>700</v>
      </c>
      <c r="I124" s="83"/>
      <c r="J124" s="83"/>
      <c r="K124" s="83"/>
      <c r="L124" s="83"/>
      <c r="M124" s="83"/>
      <c r="N124" s="84"/>
      <c r="O124" s="44"/>
      <c r="P124" s="45"/>
      <c r="Q124" s="45"/>
      <c r="R124" s="45"/>
      <c r="S124" s="45"/>
      <c r="T124" s="45"/>
      <c r="U124" s="45"/>
    </row>
    <row r="125" spans="1:21" ht="16.5" thickBot="1" x14ac:dyDescent="0.3">
      <c r="A125" s="18">
        <v>32399</v>
      </c>
      <c r="B125" s="46" t="s">
        <v>117</v>
      </c>
      <c r="C125" s="47"/>
      <c r="D125" s="47"/>
      <c r="E125" s="47"/>
      <c r="F125" s="47"/>
      <c r="G125" s="48"/>
      <c r="H125" s="82">
        <v>2651</v>
      </c>
      <c r="I125" s="83"/>
      <c r="J125" s="83"/>
      <c r="K125" s="83"/>
      <c r="L125" s="83"/>
      <c r="M125" s="83"/>
      <c r="N125" s="84"/>
      <c r="O125" s="44"/>
      <c r="P125" s="45"/>
      <c r="Q125" s="45"/>
      <c r="R125" s="45"/>
      <c r="S125" s="45"/>
      <c r="T125" s="45"/>
      <c r="U125" s="45"/>
    </row>
    <row r="126" spans="1:21" ht="16.5" thickBot="1" x14ac:dyDescent="0.3">
      <c r="A126" s="19">
        <v>329</v>
      </c>
      <c r="B126" s="52" t="s">
        <v>33</v>
      </c>
      <c r="C126" s="53"/>
      <c r="D126" s="53"/>
      <c r="E126" s="53"/>
      <c r="F126" s="53"/>
      <c r="G126" s="54"/>
      <c r="H126" s="41">
        <f>SUM(H127:N132)</f>
        <v>23704</v>
      </c>
      <c r="I126" s="42"/>
      <c r="J126" s="42"/>
      <c r="K126" s="42"/>
      <c r="L126" s="42"/>
      <c r="M126" s="42"/>
      <c r="N126" s="43"/>
      <c r="O126" s="44"/>
      <c r="P126" s="45"/>
      <c r="Q126" s="45"/>
      <c r="R126" s="45"/>
      <c r="S126" s="45"/>
      <c r="T126" s="45"/>
      <c r="U126" s="45"/>
    </row>
    <row r="127" spans="1:21" ht="16.5" thickBot="1" x14ac:dyDescent="0.3">
      <c r="A127" s="18">
        <v>32941</v>
      </c>
      <c r="B127" s="46" t="s">
        <v>118</v>
      </c>
      <c r="C127" s="47"/>
      <c r="D127" s="47"/>
      <c r="E127" s="47"/>
      <c r="F127" s="47"/>
      <c r="G127" s="48"/>
      <c r="H127" s="82">
        <v>200</v>
      </c>
      <c r="I127" s="83"/>
      <c r="J127" s="83"/>
      <c r="K127" s="83"/>
      <c r="L127" s="83"/>
      <c r="M127" s="83"/>
      <c r="N127" s="84"/>
      <c r="O127" s="44"/>
      <c r="P127" s="45"/>
      <c r="Q127" s="45"/>
      <c r="R127" s="45"/>
      <c r="S127" s="45"/>
      <c r="T127" s="45"/>
      <c r="U127" s="45"/>
    </row>
    <row r="128" spans="1:21" ht="16.5" thickBot="1" x14ac:dyDescent="0.3">
      <c r="A128" s="18">
        <v>32955</v>
      </c>
      <c r="B128" s="46" t="s">
        <v>67</v>
      </c>
      <c r="C128" s="47"/>
      <c r="D128" s="47"/>
      <c r="E128" s="47"/>
      <c r="F128" s="47"/>
      <c r="G128" s="85"/>
      <c r="H128" s="86">
        <v>4500</v>
      </c>
      <c r="I128" s="83"/>
      <c r="J128" s="83"/>
      <c r="K128" s="83"/>
      <c r="L128" s="83"/>
      <c r="M128" s="83"/>
      <c r="N128" s="84"/>
      <c r="O128" s="44"/>
      <c r="P128" s="45"/>
      <c r="Q128" s="45"/>
      <c r="R128" s="45"/>
      <c r="S128" s="45"/>
      <c r="T128" s="45"/>
      <c r="U128" s="45"/>
    </row>
    <row r="129" spans="1:21" ht="16.5" thickBot="1" x14ac:dyDescent="0.3">
      <c r="A129" s="18">
        <v>32959</v>
      </c>
      <c r="B129" s="46" t="s">
        <v>104</v>
      </c>
      <c r="C129" s="47"/>
      <c r="D129" s="47"/>
      <c r="E129" s="47"/>
      <c r="F129" s="47"/>
      <c r="G129" s="48"/>
      <c r="H129" s="82">
        <v>504</v>
      </c>
      <c r="I129" s="83"/>
      <c r="J129" s="83"/>
      <c r="K129" s="83"/>
      <c r="L129" s="83"/>
      <c r="M129" s="83"/>
      <c r="N129" s="84"/>
      <c r="O129" s="44"/>
      <c r="P129" s="45"/>
      <c r="Q129" s="45"/>
      <c r="R129" s="45"/>
      <c r="S129" s="45"/>
      <c r="T129" s="45"/>
      <c r="U129" s="45"/>
    </row>
    <row r="130" spans="1:21" ht="16.5" thickBot="1" x14ac:dyDescent="0.3">
      <c r="A130" s="13">
        <v>32999</v>
      </c>
      <c r="B130" s="81" t="s">
        <v>119</v>
      </c>
      <c r="C130" s="47"/>
      <c r="D130" s="47"/>
      <c r="E130" s="47"/>
      <c r="F130" s="47"/>
      <c r="G130" s="48"/>
      <c r="H130" s="82">
        <v>500</v>
      </c>
      <c r="I130" s="83"/>
      <c r="J130" s="83"/>
      <c r="K130" s="83"/>
      <c r="L130" s="83"/>
      <c r="M130" s="83"/>
      <c r="N130" s="84"/>
      <c r="O130" s="44"/>
      <c r="P130" s="45"/>
      <c r="Q130" s="45"/>
      <c r="R130" s="45"/>
      <c r="S130" s="45"/>
      <c r="T130" s="45"/>
      <c r="U130" s="45"/>
    </row>
    <row r="131" spans="1:21" ht="16.5" thickBot="1" x14ac:dyDescent="0.3">
      <c r="A131" s="18">
        <v>32999</v>
      </c>
      <c r="B131" s="46" t="s">
        <v>77</v>
      </c>
      <c r="C131" s="47"/>
      <c r="D131" s="47"/>
      <c r="E131" s="47"/>
      <c r="F131" s="47"/>
      <c r="G131" s="48"/>
      <c r="H131" s="49">
        <v>13000</v>
      </c>
      <c r="I131" s="50"/>
      <c r="J131" s="50"/>
      <c r="K131" s="50"/>
      <c r="L131" s="50"/>
      <c r="M131" s="50"/>
      <c r="N131" s="51"/>
      <c r="O131" s="44"/>
      <c r="P131" s="45"/>
      <c r="Q131" s="45"/>
      <c r="R131" s="45"/>
      <c r="S131" s="45"/>
      <c r="T131" s="45"/>
      <c r="U131" s="45"/>
    </row>
    <row r="132" spans="1:21" ht="16.5" thickBot="1" x14ac:dyDescent="0.3">
      <c r="A132" s="20">
        <v>32999</v>
      </c>
      <c r="B132" s="74" t="s">
        <v>79</v>
      </c>
      <c r="C132" s="75"/>
      <c r="D132" s="75"/>
      <c r="E132" s="75"/>
      <c r="F132" s="75"/>
      <c r="G132" s="76"/>
      <c r="H132" s="77">
        <v>5000</v>
      </c>
      <c r="I132" s="50"/>
      <c r="J132" s="50"/>
      <c r="K132" s="50"/>
      <c r="L132" s="50"/>
      <c r="M132" s="50"/>
      <c r="N132" s="51"/>
      <c r="O132" s="44"/>
      <c r="P132" s="45"/>
      <c r="Q132" s="45"/>
      <c r="R132" s="45"/>
      <c r="S132" s="45"/>
      <c r="T132" s="45"/>
      <c r="U132" s="45"/>
    </row>
    <row r="133" spans="1:21" ht="16.5" thickBot="1" x14ac:dyDescent="0.3">
      <c r="A133" s="21">
        <v>34</v>
      </c>
      <c r="B133" s="67" t="s">
        <v>34</v>
      </c>
      <c r="C133" s="68"/>
      <c r="D133" s="68"/>
      <c r="E133" s="68"/>
      <c r="F133" s="68"/>
      <c r="G133" s="69"/>
      <c r="H133" s="78">
        <f>H134</f>
        <v>1025</v>
      </c>
      <c r="I133" s="79"/>
      <c r="J133" s="79"/>
      <c r="K133" s="79"/>
      <c r="L133" s="79"/>
      <c r="M133" s="79"/>
      <c r="N133" s="80"/>
      <c r="O133" s="44"/>
      <c r="P133" s="45"/>
      <c r="Q133" s="45"/>
      <c r="R133" s="45"/>
      <c r="S133" s="45"/>
      <c r="T133" s="45"/>
      <c r="U133" s="45"/>
    </row>
    <row r="134" spans="1:21" ht="16.5" thickBot="1" x14ac:dyDescent="0.3">
      <c r="A134" s="21">
        <v>343</v>
      </c>
      <c r="B134" s="67" t="s">
        <v>35</v>
      </c>
      <c r="C134" s="68"/>
      <c r="D134" s="68"/>
      <c r="E134" s="68"/>
      <c r="F134" s="68"/>
      <c r="G134" s="69"/>
      <c r="H134" s="70">
        <f>H135</f>
        <v>1025</v>
      </c>
      <c r="I134" s="65"/>
      <c r="J134" s="65"/>
      <c r="K134" s="65"/>
      <c r="L134" s="65"/>
      <c r="M134" s="65"/>
      <c r="N134" s="66"/>
      <c r="O134" s="44"/>
      <c r="P134" s="45"/>
      <c r="Q134" s="45"/>
      <c r="R134" s="45"/>
      <c r="S134" s="45"/>
      <c r="T134" s="45"/>
      <c r="U134" s="45"/>
    </row>
    <row r="135" spans="1:21" ht="16.5" thickBot="1" x14ac:dyDescent="0.3">
      <c r="A135" s="18">
        <v>34312</v>
      </c>
      <c r="B135" s="71" t="s">
        <v>83</v>
      </c>
      <c r="C135" s="72"/>
      <c r="D135" s="72"/>
      <c r="E135" s="72"/>
      <c r="F135" s="72"/>
      <c r="G135" s="73"/>
      <c r="H135" s="55">
        <v>1025</v>
      </c>
      <c r="I135" s="56"/>
      <c r="J135" s="56"/>
      <c r="K135" s="56"/>
      <c r="L135" s="56"/>
      <c r="M135" s="56"/>
      <c r="N135" s="57"/>
      <c r="O135" s="44"/>
      <c r="P135" s="45"/>
      <c r="Q135" s="45"/>
      <c r="R135" s="45"/>
      <c r="S135" s="45"/>
      <c r="T135" s="45"/>
      <c r="U135" s="45"/>
    </row>
    <row r="136" spans="1:21" ht="16.5" thickBot="1" x14ac:dyDescent="0.3">
      <c r="A136" s="19">
        <v>37</v>
      </c>
      <c r="B136" s="52" t="s">
        <v>36</v>
      </c>
      <c r="C136" s="53"/>
      <c r="D136" s="53"/>
      <c r="E136" s="53"/>
      <c r="F136" s="53"/>
      <c r="G136" s="54"/>
      <c r="H136" s="64">
        <f>H137</f>
        <v>10000</v>
      </c>
      <c r="I136" s="65"/>
      <c r="J136" s="65"/>
      <c r="K136" s="65"/>
      <c r="L136" s="65"/>
      <c r="M136" s="65"/>
      <c r="N136" s="66"/>
      <c r="O136" s="44"/>
      <c r="P136" s="45"/>
      <c r="Q136" s="45"/>
      <c r="R136" s="45"/>
      <c r="S136" s="45"/>
      <c r="T136" s="45"/>
      <c r="U136" s="45"/>
    </row>
    <row r="137" spans="1:21" ht="16.5" thickBot="1" x14ac:dyDescent="0.3">
      <c r="A137" s="19">
        <v>372</v>
      </c>
      <c r="B137" s="52" t="s">
        <v>37</v>
      </c>
      <c r="C137" s="53"/>
      <c r="D137" s="53"/>
      <c r="E137" s="53"/>
      <c r="F137" s="53"/>
      <c r="G137" s="54"/>
      <c r="H137" s="64">
        <f>H138</f>
        <v>10000</v>
      </c>
      <c r="I137" s="65"/>
      <c r="J137" s="65"/>
      <c r="K137" s="65"/>
      <c r="L137" s="65"/>
      <c r="M137" s="65"/>
      <c r="N137" s="66"/>
      <c r="O137" s="44"/>
      <c r="P137" s="45"/>
      <c r="Q137" s="45"/>
      <c r="R137" s="45"/>
      <c r="S137" s="45"/>
      <c r="T137" s="45"/>
      <c r="U137" s="45"/>
    </row>
    <row r="138" spans="1:21" ht="16.5" thickBot="1" x14ac:dyDescent="0.3">
      <c r="A138" s="18">
        <v>37229</v>
      </c>
      <c r="B138" s="46" t="s">
        <v>78</v>
      </c>
      <c r="C138" s="47"/>
      <c r="D138" s="47"/>
      <c r="E138" s="47"/>
      <c r="F138" s="47"/>
      <c r="G138" s="48"/>
      <c r="H138" s="55">
        <v>10000</v>
      </c>
      <c r="I138" s="56"/>
      <c r="J138" s="56"/>
      <c r="K138" s="56"/>
      <c r="L138" s="56"/>
      <c r="M138" s="56"/>
      <c r="N138" s="57"/>
      <c r="O138" s="44"/>
      <c r="P138" s="45"/>
      <c r="Q138" s="45"/>
      <c r="R138" s="45"/>
      <c r="S138" s="45"/>
      <c r="T138" s="45"/>
      <c r="U138" s="45"/>
    </row>
    <row r="139" spans="1:21" ht="16.5" thickBot="1" x14ac:dyDescent="0.3">
      <c r="A139" s="5">
        <v>4</v>
      </c>
      <c r="B139" s="58" t="s">
        <v>38</v>
      </c>
      <c r="C139" s="59"/>
      <c r="D139" s="59"/>
      <c r="E139" s="59"/>
      <c r="F139" s="59"/>
      <c r="G139" s="60"/>
      <c r="H139" s="61">
        <f>H140</f>
        <v>995044.3</v>
      </c>
      <c r="I139" s="62"/>
      <c r="J139" s="62"/>
      <c r="K139" s="62"/>
      <c r="L139" s="62"/>
      <c r="M139" s="62"/>
      <c r="N139" s="63"/>
      <c r="O139" s="44"/>
      <c r="P139" s="45"/>
      <c r="Q139" s="45"/>
      <c r="R139" s="45"/>
      <c r="S139" s="45"/>
      <c r="T139" s="45"/>
      <c r="U139" s="45"/>
    </row>
    <row r="140" spans="1:21" ht="16.5" thickBot="1" x14ac:dyDescent="0.3">
      <c r="A140" s="19">
        <v>42</v>
      </c>
      <c r="B140" s="52" t="s">
        <v>39</v>
      </c>
      <c r="C140" s="53"/>
      <c r="D140" s="53"/>
      <c r="E140" s="53"/>
      <c r="F140" s="53"/>
      <c r="G140" s="54"/>
      <c r="H140" s="41">
        <f>H141+H143+H148</f>
        <v>995044.3</v>
      </c>
      <c r="I140" s="42"/>
      <c r="J140" s="42"/>
      <c r="K140" s="42"/>
      <c r="L140" s="42"/>
      <c r="M140" s="42"/>
      <c r="N140" s="43"/>
      <c r="O140" s="44"/>
      <c r="P140" s="45"/>
      <c r="Q140" s="45"/>
      <c r="R140" s="45"/>
      <c r="S140" s="45"/>
      <c r="T140" s="45"/>
      <c r="U140" s="45"/>
    </row>
    <row r="141" spans="1:21" s="36" customFormat="1" ht="16.5" thickBot="1" x14ac:dyDescent="0.3">
      <c r="A141" s="19">
        <v>421</v>
      </c>
      <c r="B141" s="52" t="s">
        <v>125</v>
      </c>
      <c r="C141" s="53"/>
      <c r="D141" s="53"/>
      <c r="E141" s="53"/>
      <c r="F141" s="53"/>
      <c r="G141" s="54"/>
      <c r="H141" s="41">
        <f>H142</f>
        <v>941744.3</v>
      </c>
      <c r="I141" s="42"/>
      <c r="J141" s="42"/>
      <c r="K141" s="42"/>
      <c r="L141" s="42"/>
      <c r="M141" s="42"/>
      <c r="N141" s="43"/>
      <c r="O141" s="34"/>
      <c r="P141" s="35"/>
      <c r="Q141" s="35"/>
      <c r="R141" s="35"/>
      <c r="S141" s="35"/>
      <c r="T141" s="35"/>
      <c r="U141" s="35"/>
    </row>
    <row r="142" spans="1:21" s="36" customFormat="1" ht="16.5" thickBot="1" x14ac:dyDescent="0.3">
      <c r="A142" s="18">
        <v>42123</v>
      </c>
      <c r="B142" s="46" t="s">
        <v>124</v>
      </c>
      <c r="C142" s="47"/>
      <c r="D142" s="47"/>
      <c r="E142" s="47"/>
      <c r="F142" s="47"/>
      <c r="G142" s="48"/>
      <c r="H142" s="49">
        <v>941744.3</v>
      </c>
      <c r="I142" s="50"/>
      <c r="J142" s="50"/>
      <c r="K142" s="50"/>
      <c r="L142" s="50"/>
      <c r="M142" s="50"/>
      <c r="N142" s="51"/>
      <c r="O142" s="34"/>
      <c r="P142" s="35"/>
      <c r="Q142" s="35"/>
      <c r="R142" s="35"/>
      <c r="S142" s="35"/>
      <c r="T142" s="35"/>
      <c r="U142" s="35"/>
    </row>
    <row r="143" spans="1:21" ht="16.5" thickBot="1" x14ac:dyDescent="0.3">
      <c r="A143" s="19">
        <v>422</v>
      </c>
      <c r="B143" s="52" t="s">
        <v>40</v>
      </c>
      <c r="C143" s="53"/>
      <c r="D143" s="53"/>
      <c r="E143" s="53"/>
      <c r="F143" s="53"/>
      <c r="G143" s="54"/>
      <c r="H143" s="41">
        <f>H144+H145+H146+H147</f>
        <v>25300</v>
      </c>
      <c r="I143" s="42"/>
      <c r="J143" s="42"/>
      <c r="K143" s="42"/>
      <c r="L143" s="42"/>
      <c r="M143" s="42"/>
      <c r="N143" s="43"/>
      <c r="O143" s="44"/>
      <c r="P143" s="45"/>
      <c r="Q143" s="45"/>
      <c r="R143" s="45"/>
      <c r="S143" s="45"/>
      <c r="T143" s="45"/>
      <c r="U143" s="45"/>
    </row>
    <row r="144" spans="1:21" s="27" customFormat="1" ht="16.5" thickBot="1" x14ac:dyDescent="0.3">
      <c r="A144" s="18">
        <v>42211</v>
      </c>
      <c r="B144" s="46" t="s">
        <v>42</v>
      </c>
      <c r="C144" s="47"/>
      <c r="D144" s="47"/>
      <c r="E144" s="47"/>
      <c r="F144" s="47"/>
      <c r="G144" s="48"/>
      <c r="H144" s="49">
        <v>7700</v>
      </c>
      <c r="I144" s="50"/>
      <c r="J144" s="50"/>
      <c r="K144" s="50"/>
      <c r="L144" s="50"/>
      <c r="M144" s="50"/>
      <c r="N144" s="51"/>
      <c r="O144" s="25"/>
      <c r="P144" s="26"/>
      <c r="Q144" s="26"/>
      <c r="R144" s="26"/>
      <c r="S144" s="26"/>
      <c r="T144" s="26"/>
      <c r="U144" s="26"/>
    </row>
    <row r="145" spans="1:21" ht="16.5" thickBot="1" x14ac:dyDescent="0.3">
      <c r="A145" s="18">
        <v>42212</v>
      </c>
      <c r="B145" s="46" t="s">
        <v>42</v>
      </c>
      <c r="C145" s="47"/>
      <c r="D145" s="47"/>
      <c r="E145" s="47"/>
      <c r="F145" s="47"/>
      <c r="G145" s="48"/>
      <c r="H145" s="49">
        <v>7000</v>
      </c>
      <c r="I145" s="50"/>
      <c r="J145" s="50"/>
      <c r="K145" s="50"/>
      <c r="L145" s="50"/>
      <c r="M145" s="50"/>
      <c r="N145" s="51"/>
      <c r="O145" s="44"/>
      <c r="P145" s="45"/>
      <c r="Q145" s="45"/>
      <c r="R145" s="45"/>
      <c r="S145" s="45"/>
      <c r="T145" s="45"/>
      <c r="U145" s="45"/>
    </row>
    <row r="146" spans="1:21" ht="16.5" thickBot="1" x14ac:dyDescent="0.3">
      <c r="A146" s="18">
        <v>42273</v>
      </c>
      <c r="B146" s="46" t="s">
        <v>41</v>
      </c>
      <c r="C146" s="47"/>
      <c r="D146" s="47"/>
      <c r="E146" s="47"/>
      <c r="F146" s="47"/>
      <c r="G146" s="48"/>
      <c r="H146" s="49">
        <v>10000</v>
      </c>
      <c r="I146" s="50"/>
      <c r="J146" s="50"/>
      <c r="K146" s="50"/>
      <c r="L146" s="50"/>
      <c r="M146" s="50"/>
      <c r="N146" s="51"/>
      <c r="O146" s="44"/>
      <c r="P146" s="45"/>
      <c r="Q146" s="45"/>
      <c r="R146" s="45"/>
      <c r="S146" s="45"/>
      <c r="T146" s="45"/>
      <c r="U146" s="45"/>
    </row>
    <row r="147" spans="1:21" ht="16.5" thickBot="1" x14ac:dyDescent="0.3">
      <c r="A147" s="18">
        <v>42273</v>
      </c>
      <c r="B147" s="46" t="s">
        <v>42</v>
      </c>
      <c r="C147" s="47"/>
      <c r="D147" s="47"/>
      <c r="E147" s="47"/>
      <c r="F147" s="47"/>
      <c r="G147" s="48"/>
      <c r="H147" s="49">
        <v>600</v>
      </c>
      <c r="I147" s="50"/>
      <c r="J147" s="50"/>
      <c r="K147" s="50"/>
      <c r="L147" s="50"/>
      <c r="M147" s="50"/>
      <c r="N147" s="51"/>
      <c r="O147" s="44"/>
      <c r="P147" s="45"/>
      <c r="Q147" s="45"/>
      <c r="R147" s="45"/>
      <c r="S147" s="45"/>
      <c r="T147" s="45"/>
      <c r="U147" s="45"/>
    </row>
    <row r="148" spans="1:21" ht="16.5" thickBot="1" x14ac:dyDescent="0.3">
      <c r="A148" s="19">
        <v>424</v>
      </c>
      <c r="B148" s="52" t="s">
        <v>43</v>
      </c>
      <c r="C148" s="53"/>
      <c r="D148" s="53"/>
      <c r="E148" s="53"/>
      <c r="F148" s="53"/>
      <c r="G148" s="54"/>
      <c r="H148" s="41">
        <f>H149</f>
        <v>28000</v>
      </c>
      <c r="I148" s="42"/>
      <c r="J148" s="42"/>
      <c r="K148" s="42"/>
      <c r="L148" s="42"/>
      <c r="M148" s="42"/>
      <c r="N148" s="43"/>
      <c r="O148" s="44"/>
      <c r="P148" s="45"/>
      <c r="Q148" s="45"/>
      <c r="R148" s="45"/>
      <c r="S148" s="45"/>
      <c r="T148" s="45"/>
      <c r="U148" s="45"/>
    </row>
    <row r="149" spans="1:21" ht="16.5" thickBot="1" x14ac:dyDescent="0.3">
      <c r="A149" s="18">
        <v>42412</v>
      </c>
      <c r="B149" s="46" t="s">
        <v>81</v>
      </c>
      <c r="C149" s="47"/>
      <c r="D149" s="47"/>
      <c r="E149" s="47"/>
      <c r="F149" s="47"/>
      <c r="G149" s="48"/>
      <c r="H149" s="49">
        <v>28000</v>
      </c>
      <c r="I149" s="50"/>
      <c r="J149" s="50"/>
      <c r="K149" s="50"/>
      <c r="L149" s="50"/>
      <c r="M149" s="50"/>
      <c r="N149" s="51"/>
      <c r="O149" s="44"/>
      <c r="P149" s="45"/>
      <c r="Q149" s="45"/>
      <c r="R149" s="45"/>
      <c r="S149" s="45"/>
      <c r="T149" s="45"/>
      <c r="U149" s="45"/>
    </row>
    <row r="150" spans="1:21" ht="16.5" thickBot="1" x14ac:dyDescent="0.3">
      <c r="A150" s="3"/>
      <c r="B150" s="38" t="s">
        <v>20</v>
      </c>
      <c r="C150" s="39"/>
      <c r="D150" s="39"/>
      <c r="E150" s="39"/>
      <c r="F150" s="39"/>
      <c r="G150" s="40"/>
      <c r="H150" s="41">
        <f>H67+H139</f>
        <v>2655885.2999999998</v>
      </c>
      <c r="I150" s="42"/>
      <c r="J150" s="42"/>
      <c r="K150" s="42"/>
      <c r="L150" s="42"/>
      <c r="M150" s="42"/>
      <c r="N150" s="43"/>
      <c r="O150" s="44"/>
      <c r="P150" s="45"/>
      <c r="Q150" s="45"/>
      <c r="R150" s="45"/>
      <c r="S150" s="45"/>
      <c r="T150" s="45"/>
      <c r="U150" s="45"/>
    </row>
    <row r="152" spans="1:21" s="33" customFormat="1" x14ac:dyDescent="0.25">
      <c r="B152" s="33" t="s">
        <v>129</v>
      </c>
    </row>
    <row r="153" spans="1:21" s="33" customFormat="1" x14ac:dyDescent="0.25"/>
    <row r="154" spans="1:21" x14ac:dyDescent="0.25">
      <c r="B154" t="s">
        <v>121</v>
      </c>
      <c r="H154" s="138" t="s">
        <v>120</v>
      </c>
      <c r="I154" s="139"/>
      <c r="J154" s="139"/>
      <c r="K154" s="139"/>
    </row>
    <row r="157" spans="1:21" x14ac:dyDescent="0.25">
      <c r="C157" s="30"/>
    </row>
  </sheetData>
  <mergeCells count="366">
    <mergeCell ref="H154:K154"/>
    <mergeCell ref="B95:G95"/>
    <mergeCell ref="H95:N95"/>
    <mergeCell ref="B78:G78"/>
    <mergeCell ref="H78:N78"/>
    <mergeCell ref="A7:B7"/>
    <mergeCell ref="C7:J7"/>
    <mergeCell ref="K7:M7"/>
    <mergeCell ref="N7:T7"/>
    <mergeCell ref="A8:B8"/>
    <mergeCell ref="G8:H8"/>
    <mergeCell ref="J8:L8"/>
    <mergeCell ref="M8:O8"/>
    <mergeCell ref="P8:Q8"/>
    <mergeCell ref="S8:U8"/>
    <mergeCell ref="B17:G17"/>
    <mergeCell ref="H17:N17"/>
    <mergeCell ref="B12:G12"/>
    <mergeCell ref="H12:N12"/>
    <mergeCell ref="O12:U12"/>
    <mergeCell ref="B13:G13"/>
    <mergeCell ref="H13:N13"/>
    <mergeCell ref="O13:U13"/>
    <mergeCell ref="A9:N9"/>
    <mergeCell ref="O9:U9"/>
    <mergeCell ref="B10:G10"/>
    <mergeCell ref="H10:N10"/>
    <mergeCell ref="O10:U10"/>
    <mergeCell ref="B11:G11"/>
    <mergeCell ref="H11:N11"/>
    <mergeCell ref="O11:U11"/>
    <mergeCell ref="B16:G16"/>
    <mergeCell ref="H16:N16"/>
    <mergeCell ref="O16:U16"/>
    <mergeCell ref="B15:G15"/>
    <mergeCell ref="H15:N15"/>
    <mergeCell ref="O15:U15"/>
    <mergeCell ref="B14:G14"/>
    <mergeCell ref="H14:N14"/>
    <mergeCell ref="O14:U14"/>
    <mergeCell ref="B20:G20"/>
    <mergeCell ref="H20:N20"/>
    <mergeCell ref="O20:U20"/>
    <mergeCell ref="B21:G21"/>
    <mergeCell ref="H21:N21"/>
    <mergeCell ref="O21:U21"/>
    <mergeCell ref="B18:G18"/>
    <mergeCell ref="H18:N18"/>
    <mergeCell ref="O18:U18"/>
    <mergeCell ref="B19:G19"/>
    <mergeCell ref="H19:N19"/>
    <mergeCell ref="O19:U19"/>
    <mergeCell ref="B25:G25"/>
    <mergeCell ref="H25:N25"/>
    <mergeCell ref="O25:U25"/>
    <mergeCell ref="B22:G22"/>
    <mergeCell ref="H22:N22"/>
    <mergeCell ref="O22:U22"/>
    <mergeCell ref="B23:G23"/>
    <mergeCell ref="H23:N23"/>
    <mergeCell ref="O23:U23"/>
    <mergeCell ref="B24:G24"/>
    <mergeCell ref="H24:N24"/>
    <mergeCell ref="B28:G28"/>
    <mergeCell ref="H28:N28"/>
    <mergeCell ref="O28:U28"/>
    <mergeCell ref="B29:G29"/>
    <mergeCell ref="H29:N29"/>
    <mergeCell ref="O29:U29"/>
    <mergeCell ref="B26:G26"/>
    <mergeCell ref="H26:N26"/>
    <mergeCell ref="O26:U26"/>
    <mergeCell ref="B27:G27"/>
    <mergeCell ref="H27:N27"/>
    <mergeCell ref="O27:U27"/>
    <mergeCell ref="B32:G32"/>
    <mergeCell ref="H32:N32"/>
    <mergeCell ref="O32:U32"/>
    <mergeCell ref="B33:G33"/>
    <mergeCell ref="H33:N33"/>
    <mergeCell ref="O33:U33"/>
    <mergeCell ref="B30:G30"/>
    <mergeCell ref="H30:N30"/>
    <mergeCell ref="O30:U30"/>
    <mergeCell ref="B31:G31"/>
    <mergeCell ref="H31:N31"/>
    <mergeCell ref="O31:U31"/>
    <mergeCell ref="B36:G36"/>
    <mergeCell ref="H36:N36"/>
    <mergeCell ref="O36:U36"/>
    <mergeCell ref="B37:G37"/>
    <mergeCell ref="H37:N37"/>
    <mergeCell ref="O37:U37"/>
    <mergeCell ref="B34:G34"/>
    <mergeCell ref="H34:N34"/>
    <mergeCell ref="O34:U34"/>
    <mergeCell ref="B35:G35"/>
    <mergeCell ref="H35:N35"/>
    <mergeCell ref="O35:U35"/>
    <mergeCell ref="B39:G39"/>
    <mergeCell ref="H39:N39"/>
    <mergeCell ref="O39:U39"/>
    <mergeCell ref="B41:G41"/>
    <mergeCell ref="H41:N41"/>
    <mergeCell ref="O41:U41"/>
    <mergeCell ref="B38:G38"/>
    <mergeCell ref="H38:N38"/>
    <mergeCell ref="O38:U38"/>
    <mergeCell ref="B40:G40"/>
    <mergeCell ref="H40:N40"/>
    <mergeCell ref="A44:A63"/>
    <mergeCell ref="B44:G63"/>
    <mergeCell ref="H44:K63"/>
    <mergeCell ref="L44:N63"/>
    <mergeCell ref="O44:U63"/>
    <mergeCell ref="A64:N64"/>
    <mergeCell ref="O64:U64"/>
    <mergeCell ref="B42:G42"/>
    <mergeCell ref="H42:N42"/>
    <mergeCell ref="O42:U42"/>
    <mergeCell ref="B43:G43"/>
    <mergeCell ref="H43:N43"/>
    <mergeCell ref="O43:U43"/>
    <mergeCell ref="B67:G67"/>
    <mergeCell ref="H67:N67"/>
    <mergeCell ref="O67:U67"/>
    <mergeCell ref="B68:G68"/>
    <mergeCell ref="H68:N68"/>
    <mergeCell ref="O68:U68"/>
    <mergeCell ref="B65:G65"/>
    <mergeCell ref="H65:N65"/>
    <mergeCell ref="O65:U65"/>
    <mergeCell ref="B66:G66"/>
    <mergeCell ref="H66:N66"/>
    <mergeCell ref="O66:U66"/>
    <mergeCell ref="B71:G71"/>
    <mergeCell ref="H71:N71"/>
    <mergeCell ref="O71:U71"/>
    <mergeCell ref="B72:G72"/>
    <mergeCell ref="H72:N72"/>
    <mergeCell ref="O72:U72"/>
    <mergeCell ref="B69:G69"/>
    <mergeCell ref="H69:N69"/>
    <mergeCell ref="O69:U69"/>
    <mergeCell ref="B70:G70"/>
    <mergeCell ref="H70:N70"/>
    <mergeCell ref="O70:U70"/>
    <mergeCell ref="B73:G73"/>
    <mergeCell ref="H73:N73"/>
    <mergeCell ref="O73:U73"/>
    <mergeCell ref="B76:G76"/>
    <mergeCell ref="H76:N76"/>
    <mergeCell ref="O76:U76"/>
    <mergeCell ref="B74:G74"/>
    <mergeCell ref="H74:N74"/>
    <mergeCell ref="B75:G75"/>
    <mergeCell ref="H75:N75"/>
    <mergeCell ref="B80:G80"/>
    <mergeCell ref="H80:N80"/>
    <mergeCell ref="O80:U80"/>
    <mergeCell ref="B79:G79"/>
    <mergeCell ref="H79:N79"/>
    <mergeCell ref="O79:U79"/>
    <mergeCell ref="B77:G77"/>
    <mergeCell ref="H77:N77"/>
    <mergeCell ref="O77:U77"/>
    <mergeCell ref="B83:G83"/>
    <mergeCell ref="H83:N83"/>
    <mergeCell ref="O83:U83"/>
    <mergeCell ref="B81:G81"/>
    <mergeCell ref="H81:N81"/>
    <mergeCell ref="O81:U81"/>
    <mergeCell ref="B82:G82"/>
    <mergeCell ref="H82:N82"/>
    <mergeCell ref="O82:U82"/>
    <mergeCell ref="B86:G86"/>
    <mergeCell ref="H86:N86"/>
    <mergeCell ref="O86:U86"/>
    <mergeCell ref="B87:G87"/>
    <mergeCell ref="H87:N87"/>
    <mergeCell ref="O87:U87"/>
    <mergeCell ref="B84:G84"/>
    <mergeCell ref="H84:N84"/>
    <mergeCell ref="O84:U84"/>
    <mergeCell ref="B85:G85"/>
    <mergeCell ref="H85:N85"/>
    <mergeCell ref="O85:U85"/>
    <mergeCell ref="B90:G90"/>
    <mergeCell ref="H90:N90"/>
    <mergeCell ref="O90:U90"/>
    <mergeCell ref="B88:G88"/>
    <mergeCell ref="H88:N88"/>
    <mergeCell ref="O88:U88"/>
    <mergeCell ref="B89:G89"/>
    <mergeCell ref="H89:N89"/>
    <mergeCell ref="O89:U89"/>
    <mergeCell ref="B91:G91"/>
    <mergeCell ref="H91:N91"/>
    <mergeCell ref="O91:U91"/>
    <mergeCell ref="B92:G92"/>
    <mergeCell ref="H92:N92"/>
    <mergeCell ref="O92:U92"/>
    <mergeCell ref="B96:G96"/>
    <mergeCell ref="H96:N96"/>
    <mergeCell ref="O96:U96"/>
    <mergeCell ref="B93:G93"/>
    <mergeCell ref="H93:N93"/>
    <mergeCell ref="O93:U93"/>
    <mergeCell ref="B94:G94"/>
    <mergeCell ref="H94:N94"/>
    <mergeCell ref="O94:U94"/>
    <mergeCell ref="B99:G99"/>
    <mergeCell ref="H99:N99"/>
    <mergeCell ref="O99:U99"/>
    <mergeCell ref="B101:G101"/>
    <mergeCell ref="H101:N101"/>
    <mergeCell ref="O101:U101"/>
    <mergeCell ref="B100:G100"/>
    <mergeCell ref="H100:N100"/>
    <mergeCell ref="B97:G97"/>
    <mergeCell ref="H97:N97"/>
    <mergeCell ref="O97:U97"/>
    <mergeCell ref="B98:G98"/>
    <mergeCell ref="H98:N98"/>
    <mergeCell ref="O98:U98"/>
    <mergeCell ref="B104:G104"/>
    <mergeCell ref="H104:N104"/>
    <mergeCell ref="O104:U104"/>
    <mergeCell ref="B105:G105"/>
    <mergeCell ref="H105:N105"/>
    <mergeCell ref="O105:U105"/>
    <mergeCell ref="B106:G106"/>
    <mergeCell ref="H106:N106"/>
    <mergeCell ref="B102:G102"/>
    <mergeCell ref="H102:N102"/>
    <mergeCell ref="O102:U102"/>
    <mergeCell ref="B103:G103"/>
    <mergeCell ref="H103:N103"/>
    <mergeCell ref="O103:U103"/>
    <mergeCell ref="B109:G109"/>
    <mergeCell ref="H109:N109"/>
    <mergeCell ref="O109:U109"/>
    <mergeCell ref="B110:G110"/>
    <mergeCell ref="H110:N110"/>
    <mergeCell ref="O110:U110"/>
    <mergeCell ref="B107:G107"/>
    <mergeCell ref="H107:N107"/>
    <mergeCell ref="O107:U107"/>
    <mergeCell ref="B108:G108"/>
    <mergeCell ref="H108:N108"/>
    <mergeCell ref="O108:U108"/>
    <mergeCell ref="B114:G114"/>
    <mergeCell ref="H114:N114"/>
    <mergeCell ref="O114:U114"/>
    <mergeCell ref="B113:G113"/>
    <mergeCell ref="H113:N113"/>
    <mergeCell ref="B116:G116"/>
    <mergeCell ref="H116:N116"/>
    <mergeCell ref="B111:G111"/>
    <mergeCell ref="H111:N111"/>
    <mergeCell ref="O111:U111"/>
    <mergeCell ref="B112:G112"/>
    <mergeCell ref="H112:N112"/>
    <mergeCell ref="O112:U112"/>
    <mergeCell ref="B115:G115"/>
    <mergeCell ref="H115:N115"/>
    <mergeCell ref="O115:U115"/>
    <mergeCell ref="B117:G117"/>
    <mergeCell ref="H117:N117"/>
    <mergeCell ref="O117:U117"/>
    <mergeCell ref="B129:G129"/>
    <mergeCell ref="H129:N129"/>
    <mergeCell ref="O129:U129"/>
    <mergeCell ref="B120:G120"/>
    <mergeCell ref="H120:N120"/>
    <mergeCell ref="O120:U120"/>
    <mergeCell ref="B121:G121"/>
    <mergeCell ref="H121:N121"/>
    <mergeCell ref="O121:U121"/>
    <mergeCell ref="B118:G118"/>
    <mergeCell ref="H118:N118"/>
    <mergeCell ref="O118:U118"/>
    <mergeCell ref="B119:G119"/>
    <mergeCell ref="H119:N119"/>
    <mergeCell ref="O119:U119"/>
    <mergeCell ref="B124:G124"/>
    <mergeCell ref="H124:N124"/>
    <mergeCell ref="O124:U124"/>
    <mergeCell ref="B125:G125"/>
    <mergeCell ref="H125:N125"/>
    <mergeCell ref="O125:U125"/>
    <mergeCell ref="B122:G122"/>
    <mergeCell ref="H122:N122"/>
    <mergeCell ref="O122:U122"/>
    <mergeCell ref="B123:G123"/>
    <mergeCell ref="H123:N123"/>
    <mergeCell ref="O123:U123"/>
    <mergeCell ref="B128:G128"/>
    <mergeCell ref="H128:N128"/>
    <mergeCell ref="O128:U128"/>
    <mergeCell ref="B126:G126"/>
    <mergeCell ref="H126:N126"/>
    <mergeCell ref="O126:U126"/>
    <mergeCell ref="B127:G127"/>
    <mergeCell ref="H127:N127"/>
    <mergeCell ref="O127:U127"/>
    <mergeCell ref="B132:G132"/>
    <mergeCell ref="H132:N132"/>
    <mergeCell ref="O132:U132"/>
    <mergeCell ref="B133:G133"/>
    <mergeCell ref="H133:N133"/>
    <mergeCell ref="O133:U133"/>
    <mergeCell ref="B130:G130"/>
    <mergeCell ref="H130:N130"/>
    <mergeCell ref="O130:U130"/>
    <mergeCell ref="B131:G131"/>
    <mergeCell ref="H131:N131"/>
    <mergeCell ref="O131:U131"/>
    <mergeCell ref="B136:G136"/>
    <mergeCell ref="H136:N136"/>
    <mergeCell ref="O136:U136"/>
    <mergeCell ref="B137:G137"/>
    <mergeCell ref="H137:N137"/>
    <mergeCell ref="O137:U137"/>
    <mergeCell ref="B134:G134"/>
    <mergeCell ref="H134:N134"/>
    <mergeCell ref="O134:U134"/>
    <mergeCell ref="B135:G135"/>
    <mergeCell ref="H135:N135"/>
    <mergeCell ref="O135:U135"/>
    <mergeCell ref="B144:G144"/>
    <mergeCell ref="H144:N144"/>
    <mergeCell ref="B140:G140"/>
    <mergeCell ref="H140:N140"/>
    <mergeCell ref="O140:U140"/>
    <mergeCell ref="B143:G143"/>
    <mergeCell ref="H143:N143"/>
    <mergeCell ref="O143:U143"/>
    <mergeCell ref="B138:G138"/>
    <mergeCell ref="H138:N138"/>
    <mergeCell ref="O138:U138"/>
    <mergeCell ref="B139:G139"/>
    <mergeCell ref="H139:N139"/>
    <mergeCell ref="O139:U139"/>
    <mergeCell ref="B141:G141"/>
    <mergeCell ref="B142:G142"/>
    <mergeCell ref="H141:N141"/>
    <mergeCell ref="H142:N142"/>
    <mergeCell ref="B150:G150"/>
    <mergeCell ref="H150:N150"/>
    <mergeCell ref="O150:U150"/>
    <mergeCell ref="B149:G149"/>
    <mergeCell ref="H149:N149"/>
    <mergeCell ref="O149:U149"/>
    <mergeCell ref="B145:G145"/>
    <mergeCell ref="H145:N145"/>
    <mergeCell ref="O145:U145"/>
    <mergeCell ref="B148:G148"/>
    <mergeCell ref="H148:N148"/>
    <mergeCell ref="O148:U148"/>
    <mergeCell ref="B146:G146"/>
    <mergeCell ref="H146:N146"/>
    <mergeCell ref="O146:U146"/>
    <mergeCell ref="B147:G147"/>
    <mergeCell ref="H147:N147"/>
    <mergeCell ref="O147:U1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Admin</cp:lastModifiedBy>
  <cp:lastPrinted>2024-12-13T09:56:34Z</cp:lastPrinted>
  <dcterms:created xsi:type="dcterms:W3CDTF">2023-12-15T09:05:16Z</dcterms:created>
  <dcterms:modified xsi:type="dcterms:W3CDTF">2025-01-14T08:40:08Z</dcterms:modified>
</cp:coreProperties>
</file>