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E301" i="9" s="1"/>
  <c r="B301" i="9" s="1"/>
  <c r="G301" i="9"/>
  <c r="F301" i="9"/>
  <c r="H300" i="9"/>
  <c r="G300" i="9"/>
  <c r="F300" i="9"/>
  <c r="H299" i="9"/>
  <c r="E299" i="9" s="1"/>
  <c r="B299" i="9" s="1"/>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E229" i="9"/>
  <c r="M228" i="9"/>
  <c r="L228" i="9"/>
  <c r="F228" i="9"/>
  <c r="E228" i="9"/>
  <c r="B228" i="9"/>
  <c r="M227" i="9"/>
  <c r="L227" i="9"/>
  <c r="F227" i="9" s="1"/>
  <c r="E227" i="9"/>
  <c r="M226" i="9"/>
  <c r="L226" i="9"/>
  <c r="F226" i="9"/>
  <c r="E226" i="9"/>
  <c r="B226" i="9"/>
  <c r="M225" i="9"/>
  <c r="L225" i="9"/>
  <c r="E225" i="9"/>
  <c r="M224" i="9"/>
  <c r="L224" i="9"/>
  <c r="F224" i="9"/>
  <c r="E224" i="9"/>
  <c r="B224" i="9"/>
  <c r="M223" i="9"/>
  <c r="L223" i="9"/>
  <c r="F223" i="9" s="1"/>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G142" i="9"/>
  <c r="F142" i="9"/>
  <c r="E142" i="9"/>
  <c r="B142" i="9" s="1"/>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G134" i="9"/>
  <c r="F134" i="9"/>
  <c r="E134" i="9"/>
  <c r="B134" i="9" s="1"/>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G124" i="9"/>
  <c r="F124" i="9"/>
  <c r="E124" i="9"/>
  <c r="B124" i="9" s="1"/>
  <c r="H123" i="9"/>
  <c r="G123" i="9"/>
  <c r="F123" i="9"/>
  <c r="E123" i="9"/>
  <c r="B123" i="9" s="1"/>
  <c r="H122" i="9"/>
  <c r="E122" i="9" s="1"/>
  <c r="B122" i="9" s="1"/>
  <c r="G122" i="9"/>
  <c r="F122" i="9"/>
  <c r="H121" i="9"/>
  <c r="E121" i="9" s="1"/>
  <c r="B121" i="9" s="1"/>
  <c r="G121" i="9"/>
  <c r="F121" i="9"/>
  <c r="H120" i="9"/>
  <c r="G120" i="9"/>
  <c r="F120" i="9"/>
  <c r="E120" i="9"/>
  <c r="B120" i="9" s="1"/>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G112" i="9"/>
  <c r="F112" i="9"/>
  <c r="E112" i="9"/>
  <c r="B112" i="9" s="1"/>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G95" i="9"/>
  <c r="F95" i="9"/>
  <c r="E95" i="9"/>
  <c r="B95" i="9" s="1"/>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G57" i="9"/>
  <c r="F57" i="9"/>
  <c r="E57" i="9"/>
  <c r="B57" i="9" s="1"/>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G51" i="9"/>
  <c r="F51" i="9"/>
  <c r="E51" i="9"/>
  <c r="B51" i="9" s="1"/>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G26" i="9"/>
  <c r="F26" i="9"/>
  <c r="E26" i="9"/>
  <c r="B26" i="9" s="1"/>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43" i="8" s="1"/>
  <c r="D85" i="8"/>
  <c r="D80" i="8"/>
  <c r="D75" i="8"/>
  <c r="D70" i="8"/>
  <c r="D65" i="8"/>
  <c r="D60" i="8"/>
  <c r="D55" i="8"/>
  <c r="D50" i="8"/>
  <c r="D49" i="8"/>
  <c r="D44" i="8"/>
  <c r="D36" i="8"/>
  <c r="D26" i="8"/>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1222" i="1" s="1"/>
  <c r="D250" i="5"/>
  <c r="F249" i="5"/>
  <c r="F248" i="5"/>
  <c r="F247" i="5"/>
  <c r="E246" i="5"/>
  <c r="D246" i="5"/>
  <c r="F244" i="5"/>
  <c r="F243" i="5"/>
  <c r="E242" i="5"/>
  <c r="D242" i="5"/>
  <c r="F242" i="5" s="1"/>
  <c r="F241" i="5"/>
  <c r="F240" i="5"/>
  <c r="E239" i="5"/>
  <c r="E238" i="5" s="1"/>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87" i="5"/>
  <c r="D87" i="5"/>
  <c r="F87" i="5" s="1"/>
  <c r="F86" i="5"/>
  <c r="F85" i="5"/>
  <c r="F84" i="5"/>
  <c r="F83" i="5"/>
  <c r="F82" i="5"/>
  <c r="F81" i="5"/>
  <c r="F80" i="5"/>
  <c r="E79" i="5"/>
  <c r="E78" i="5" s="1"/>
  <c r="D79" i="5"/>
  <c r="F79" i="5" s="1"/>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986" i="1"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E459" i="4"/>
  <c r="F458" i="4"/>
  <c r="F457" i="4"/>
  <c r="F456" i="4"/>
  <c r="E455" i="4"/>
  <c r="E421"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18" i="4"/>
  <c r="D418" i="4"/>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D350"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7" i="4"/>
  <c r="F126" i="4"/>
  <c r="E125" i="4"/>
  <c r="E124" i="4" s="1"/>
  <c r="D125" i="4"/>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C1531" i="1"/>
  <c r="H1531" i="1" s="1"/>
  <c r="C1530" i="1"/>
  <c r="G1530" i="1" s="1"/>
  <c r="G1529" i="1"/>
  <c r="C1529" i="1"/>
  <c r="H1529" i="1" s="1"/>
  <c r="C1528" i="1"/>
  <c r="G1528" i="1" s="1"/>
  <c r="G1527" i="1"/>
  <c r="C1527" i="1"/>
  <c r="H1527" i="1" s="1"/>
  <c r="C1526" i="1"/>
  <c r="G1526" i="1" s="1"/>
  <c r="G1525" i="1"/>
  <c r="C1525" i="1"/>
  <c r="H1525" i="1" s="1"/>
  <c r="C1524" i="1"/>
  <c r="G1523" i="1"/>
  <c r="C1523" i="1"/>
  <c r="H1523" i="1" s="1"/>
  <c r="C1522" i="1"/>
  <c r="G1522" i="1" s="1"/>
  <c r="G1521" i="1"/>
  <c r="C1521" i="1"/>
  <c r="H1521" i="1" s="1"/>
  <c r="C1520" i="1"/>
  <c r="G1520" i="1" s="1"/>
  <c r="G1519" i="1"/>
  <c r="C1519" i="1"/>
  <c r="H1519" i="1" s="1"/>
  <c r="C1516" i="1"/>
  <c r="G1516" i="1" s="1"/>
  <c r="C1515" i="1"/>
  <c r="H1515" i="1" s="1"/>
  <c r="C1514" i="1"/>
  <c r="G1514" i="1" s="1"/>
  <c r="C1513" i="1"/>
  <c r="H1513" i="1" s="1"/>
  <c r="C1512" i="1"/>
  <c r="G1512" i="1" s="1"/>
  <c r="C1511" i="1"/>
  <c r="H1511" i="1" s="1"/>
  <c r="C1510" i="1"/>
  <c r="G1510" i="1" s="1"/>
  <c r="C1509" i="1"/>
  <c r="H1509" i="1" s="1"/>
  <c r="C1508" i="1"/>
  <c r="G1508" i="1" s="1"/>
  <c r="C1507" i="1"/>
  <c r="H1507" i="1" s="1"/>
  <c r="C1506" i="1"/>
  <c r="G1506" i="1" s="1"/>
  <c r="C1505" i="1"/>
  <c r="H1505" i="1" s="1"/>
  <c r="C1504" i="1"/>
  <c r="G1504" i="1" s="1"/>
  <c r="C1503" i="1"/>
  <c r="H1503" i="1" s="1"/>
  <c r="C1502" i="1"/>
  <c r="G1502" i="1" s="1"/>
  <c r="C1501" i="1"/>
  <c r="H1501" i="1" s="1"/>
  <c r="H1500" i="1"/>
  <c r="C1500" i="1"/>
  <c r="G1500" i="1" s="1"/>
  <c r="H1498" i="1"/>
  <c r="C1498" i="1"/>
  <c r="G1498" i="1" s="1"/>
  <c r="C1497" i="1"/>
  <c r="H1497" i="1" s="1"/>
  <c r="C1496" i="1"/>
  <c r="G1496" i="1" s="1"/>
  <c r="C1495" i="1"/>
  <c r="H1495" i="1" s="1"/>
  <c r="C1494" i="1"/>
  <c r="G1494" i="1" s="1"/>
  <c r="C1493" i="1"/>
  <c r="H1493" i="1" s="1"/>
  <c r="C1492" i="1"/>
  <c r="G1492" i="1" s="1"/>
  <c r="C1491" i="1"/>
  <c r="H1491" i="1" s="1"/>
  <c r="C1490" i="1"/>
  <c r="G1490" i="1" s="1"/>
  <c r="G1489" i="1"/>
  <c r="C1489" i="1"/>
  <c r="H1489" i="1" s="1"/>
  <c r="C1488" i="1"/>
  <c r="G1488" i="1" s="1"/>
  <c r="C1487" i="1"/>
  <c r="H1487" i="1" s="1"/>
  <c r="C1486" i="1"/>
  <c r="G1486" i="1" s="1"/>
  <c r="C1485" i="1"/>
  <c r="H1485" i="1" s="1"/>
  <c r="C1484" i="1"/>
  <c r="G1484" i="1" s="1"/>
  <c r="C1483" i="1"/>
  <c r="H1483"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C1440" i="1"/>
  <c r="G1440" i="1" s="1"/>
  <c r="D1439" i="1"/>
  <c r="J1439" i="1" s="1"/>
  <c r="C1439" i="1"/>
  <c r="G1439" i="1" s="1"/>
  <c r="D1438" i="1"/>
  <c r="C1438" i="1"/>
  <c r="G1438" i="1" s="1"/>
  <c r="D1437" i="1"/>
  <c r="C1437" i="1"/>
  <c r="G1437" i="1" s="1"/>
  <c r="D1436" i="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D1408" i="1"/>
  <c r="H1408" i="1" s="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D1297" i="1"/>
  <c r="H1297" i="1" s="1"/>
  <c r="C1297" i="1"/>
  <c r="D1296" i="1"/>
  <c r="H1296" i="1" s="1"/>
  <c r="C1296" i="1"/>
  <c r="D1295" i="1"/>
  <c r="H1295" i="1" s="1"/>
  <c r="C1295" i="1"/>
  <c r="D1294" i="1"/>
  <c r="H1294" i="1" s="1"/>
  <c r="C1294" i="1"/>
  <c r="G1294" i="1" s="1"/>
  <c r="D1293" i="1"/>
  <c r="H1293" i="1" s="1"/>
  <c r="C1293" i="1"/>
  <c r="G1293" i="1" s="1"/>
  <c r="D1292" i="1"/>
  <c r="H1292" i="1" s="1"/>
  <c r="C1292" i="1"/>
  <c r="G1292" i="1" s="1"/>
  <c r="D1291" i="1"/>
  <c r="H1291" i="1" s="1"/>
  <c r="C1291" i="1"/>
  <c r="D1290" i="1"/>
  <c r="H1290" i="1" s="1"/>
  <c r="C1290" i="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D1283" i="1"/>
  <c r="H1283" i="1" s="1"/>
  <c r="C1283" i="1"/>
  <c r="D1282" i="1"/>
  <c r="H1282" i="1" s="1"/>
  <c r="C1282" i="1"/>
  <c r="G1282" i="1" s="1"/>
  <c r="D1281" i="1"/>
  <c r="H1281" i="1" s="1"/>
  <c r="C1281" i="1"/>
  <c r="D1280" i="1"/>
  <c r="H1280" i="1" s="1"/>
  <c r="C1280" i="1"/>
  <c r="G1280" i="1" s="1"/>
  <c r="D1279" i="1"/>
  <c r="H1279" i="1" s="1"/>
  <c r="C1279" i="1"/>
  <c r="G1279" i="1" s="1"/>
  <c r="D1278" i="1"/>
  <c r="H1278" i="1" s="1"/>
  <c r="C1278" i="1"/>
  <c r="D1277" i="1"/>
  <c r="H1277" i="1" s="1"/>
  <c r="C1277" i="1"/>
  <c r="D1276" i="1"/>
  <c r="H1276" i="1" s="1"/>
  <c r="C1276" i="1"/>
  <c r="G1276" i="1" s="1"/>
  <c r="D1275" i="1"/>
  <c r="H1275" i="1" s="1"/>
  <c r="C1275" i="1"/>
  <c r="G1275" i="1" s="1"/>
  <c r="D1274" i="1"/>
  <c r="H1274" i="1" s="1"/>
  <c r="C1274" i="1"/>
  <c r="G1274" i="1" s="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G1262" i="1" s="1"/>
  <c r="D1261" i="1"/>
  <c r="H1261" i="1" s="1"/>
  <c r="C1261" i="1"/>
  <c r="D1260" i="1"/>
  <c r="H1260" i="1" s="1"/>
  <c r="C1260" i="1"/>
  <c r="D1259" i="1"/>
  <c r="H1259" i="1" s="1"/>
  <c r="C1259" i="1"/>
  <c r="G1259" i="1" s="1"/>
  <c r="D1258" i="1"/>
  <c r="H1258" i="1" s="1"/>
  <c r="C1258" i="1"/>
  <c r="D1257" i="1"/>
  <c r="H1257" i="1" s="1"/>
  <c r="C1257" i="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D1248" i="1"/>
  <c r="H1248" i="1" s="1"/>
  <c r="C1248" i="1"/>
  <c r="D1247" i="1"/>
  <c r="H1247" i="1" s="1"/>
  <c r="C1247" i="1"/>
  <c r="G1247" i="1" s="1"/>
  <c r="D1246" i="1"/>
  <c r="H1246" i="1" s="1"/>
  <c r="C1246" i="1"/>
  <c r="D1245" i="1"/>
  <c r="H1245" i="1" s="1"/>
  <c r="C1245" i="1"/>
  <c r="G1245" i="1" s="1"/>
  <c r="D1244" i="1"/>
  <c r="H1244" i="1" s="1"/>
  <c r="C1244" i="1"/>
  <c r="D1243" i="1"/>
  <c r="H1243" i="1" s="1"/>
  <c r="C1243" i="1"/>
  <c r="G1243" i="1" s="1"/>
  <c r="D1242" i="1"/>
  <c r="H1242" i="1" s="1"/>
  <c r="C1242" i="1"/>
  <c r="D1241" i="1"/>
  <c r="H1241" i="1" s="1"/>
  <c r="C1241" i="1"/>
  <c r="D1240" i="1"/>
  <c r="H1240" i="1" s="1"/>
  <c r="C1240" i="1"/>
  <c r="G1240" i="1" s="1"/>
  <c r="D1239" i="1"/>
  <c r="H1239" i="1" s="1"/>
  <c r="C1239" i="1"/>
  <c r="G1239" i="1" s="1"/>
  <c r="D1238" i="1"/>
  <c r="H1238" i="1" s="1"/>
  <c r="C1238" i="1"/>
  <c r="D1237" i="1"/>
  <c r="H1237" i="1" s="1"/>
  <c r="C1237" i="1"/>
  <c r="D1236" i="1"/>
  <c r="H1236" i="1" s="1"/>
  <c r="C1236" i="1"/>
  <c r="D1235" i="1"/>
  <c r="H1235" i="1" s="1"/>
  <c r="C1235" i="1"/>
  <c r="D1234" i="1"/>
  <c r="H1234" i="1" s="1"/>
  <c r="C1234" i="1"/>
  <c r="G1234" i="1" s="1"/>
  <c r="D1233" i="1"/>
  <c r="H1233" i="1" s="1"/>
  <c r="C1233" i="1"/>
  <c r="G1233" i="1" s="1"/>
  <c r="D1232" i="1"/>
  <c r="H1232" i="1" s="1"/>
  <c r="C1232" i="1"/>
  <c r="D1231" i="1"/>
  <c r="H1231" i="1" s="1"/>
  <c r="C1231" i="1"/>
  <c r="G1231" i="1" s="1"/>
  <c r="D1230" i="1"/>
  <c r="H1230" i="1" s="1"/>
  <c r="C1230" i="1"/>
  <c r="D1229" i="1"/>
  <c r="H1229" i="1" s="1"/>
  <c r="C1229" i="1"/>
  <c r="D1228" i="1"/>
  <c r="H1228" i="1" s="1"/>
  <c r="C1228" i="1"/>
  <c r="G1228" i="1" s="1"/>
  <c r="D1227" i="1"/>
  <c r="H1227" i="1" s="1"/>
  <c r="C1227" i="1"/>
  <c r="D1226" i="1"/>
  <c r="H1226" i="1" s="1"/>
  <c r="C1226" i="1"/>
  <c r="D1225" i="1"/>
  <c r="H1225" i="1" s="1"/>
  <c r="C1225" i="1"/>
  <c r="D1224" i="1"/>
  <c r="H1224" i="1" s="1"/>
  <c r="C1224" i="1"/>
  <c r="D1223" i="1"/>
  <c r="H1223" i="1" s="1"/>
  <c r="C1223" i="1"/>
  <c r="D1221" i="1"/>
  <c r="H1221" i="1" s="1"/>
  <c r="C1221" i="1"/>
  <c r="D1220" i="1"/>
  <c r="H1220" i="1" s="1"/>
  <c r="C1220" i="1"/>
  <c r="D1219" i="1"/>
  <c r="H1219" i="1" s="1"/>
  <c r="C1219" i="1"/>
  <c r="D1218" i="1"/>
  <c r="H1218" i="1" s="1"/>
  <c r="C1218" i="1"/>
  <c r="G1218" i="1" s="1"/>
  <c r="D1217" i="1"/>
  <c r="H1217" i="1" s="1"/>
  <c r="C1217" i="1"/>
  <c r="D1216" i="1"/>
  <c r="H1216" i="1" s="1"/>
  <c r="C1216" i="1"/>
  <c r="D1215" i="1"/>
  <c r="H1215" i="1" s="1"/>
  <c r="C1215" i="1"/>
  <c r="D1213" i="1"/>
  <c r="H1213" i="1" s="1"/>
  <c r="C1213" i="1"/>
  <c r="D1212" i="1"/>
  <c r="H1212" i="1" s="1"/>
  <c r="C1212" i="1"/>
  <c r="D1211" i="1"/>
  <c r="H1211" i="1" s="1"/>
  <c r="C1211" i="1"/>
  <c r="D1210" i="1"/>
  <c r="H1210" i="1" s="1"/>
  <c r="C1210" i="1"/>
  <c r="D1209" i="1"/>
  <c r="H1209" i="1" s="1"/>
  <c r="C1209" i="1"/>
  <c r="D1208" i="1"/>
  <c r="H1208" i="1" s="1"/>
  <c r="C1208" i="1"/>
  <c r="G1208" i="1" s="1"/>
  <c r="D1207" i="1"/>
  <c r="H1207" i="1" s="1"/>
  <c r="C1207" i="1"/>
  <c r="G1207" i="1" s="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G1193" i="1" s="1"/>
  <c r="D1192" i="1"/>
  <c r="H1192" i="1" s="1"/>
  <c r="C1192" i="1"/>
  <c r="G1192" i="1" s="1"/>
  <c r="D1191" i="1"/>
  <c r="H1191" i="1" s="1"/>
  <c r="C1191" i="1"/>
  <c r="D1190" i="1"/>
  <c r="H1190" i="1" s="1"/>
  <c r="C1190" i="1"/>
  <c r="D1189" i="1"/>
  <c r="H1189" i="1" s="1"/>
  <c r="C1189" i="1"/>
  <c r="D1188" i="1"/>
  <c r="H1188" i="1" s="1"/>
  <c r="C1188" i="1"/>
  <c r="D1187" i="1"/>
  <c r="H1187" i="1" s="1"/>
  <c r="C1187" i="1"/>
  <c r="D1186" i="1"/>
  <c r="H1186" i="1" s="1"/>
  <c r="C1186" i="1"/>
  <c r="G1186" i="1" s="1"/>
  <c r="D1185" i="1"/>
  <c r="H1185" i="1" s="1"/>
  <c r="C1185" i="1"/>
  <c r="D1184" i="1"/>
  <c r="H1184" i="1" s="1"/>
  <c r="C1184" i="1"/>
  <c r="D1183" i="1"/>
  <c r="H1183" i="1" s="1"/>
  <c r="C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G1155" i="1" s="1"/>
  <c r="D1154" i="1"/>
  <c r="D1151" i="1"/>
  <c r="C1151" i="1"/>
  <c r="D1150" i="1"/>
  <c r="C1150" i="1"/>
  <c r="G1150" i="1" s="1"/>
  <c r="D1149" i="1"/>
  <c r="C1149" i="1"/>
  <c r="D1148" i="1"/>
  <c r="C1148" i="1"/>
  <c r="D1147" i="1"/>
  <c r="C1147" i="1"/>
  <c r="D1146" i="1"/>
  <c r="C1146" i="1"/>
  <c r="G1146" i="1" s="1"/>
  <c r="D1145" i="1"/>
  <c r="C1145" i="1"/>
  <c r="G1145" i="1" s="1"/>
  <c r="D1144" i="1"/>
  <c r="C1144" i="1"/>
  <c r="D1143" i="1"/>
  <c r="C1143" i="1"/>
  <c r="D1142" i="1"/>
  <c r="C1142" i="1"/>
  <c r="D1141" i="1"/>
  <c r="C1141" i="1"/>
  <c r="D1140" i="1"/>
  <c r="C1140" i="1"/>
  <c r="D1139" i="1"/>
  <c r="C1139" i="1"/>
  <c r="G1139" i="1" s="1"/>
  <c r="D1138" i="1"/>
  <c r="C1138" i="1"/>
  <c r="D1137" i="1"/>
  <c r="C1137" i="1"/>
  <c r="G1137" i="1" s="1"/>
  <c r="D1136" i="1"/>
  <c r="C1136" i="1"/>
  <c r="D1135" i="1"/>
  <c r="C1135" i="1"/>
  <c r="G1135" i="1" s="1"/>
  <c r="D1134" i="1"/>
  <c r="C1134" i="1"/>
  <c r="D1133" i="1"/>
  <c r="C1133" i="1"/>
  <c r="G1133" i="1" s="1"/>
  <c r="D1132" i="1"/>
  <c r="C1132" i="1"/>
  <c r="D1131" i="1"/>
  <c r="C1131" i="1"/>
  <c r="G1131" i="1" s="1"/>
  <c r="D1130" i="1"/>
  <c r="C1130" i="1"/>
  <c r="D1129" i="1"/>
  <c r="C1129" i="1"/>
  <c r="G1129" i="1" s="1"/>
  <c r="D1128" i="1"/>
  <c r="C1128" i="1"/>
  <c r="D1127" i="1"/>
  <c r="C1127" i="1"/>
  <c r="G1127" i="1" s="1"/>
  <c r="D1126" i="1"/>
  <c r="C1126" i="1"/>
  <c r="D1125" i="1"/>
  <c r="C1125" i="1"/>
  <c r="G1125" i="1" s="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G1095" i="1" s="1"/>
  <c r="D1094" i="1"/>
  <c r="C1094" i="1"/>
  <c r="D1093" i="1"/>
  <c r="C1093" i="1"/>
  <c r="D1092" i="1"/>
  <c r="C1092" i="1"/>
  <c r="H1092" i="1" s="1"/>
  <c r="D1091" i="1"/>
  <c r="C1091" i="1"/>
  <c r="D1090" i="1"/>
  <c r="C1090" i="1"/>
  <c r="D1089" i="1"/>
  <c r="C1089" i="1"/>
  <c r="D1088" i="1"/>
  <c r="C1088" i="1"/>
  <c r="H1088" i="1" s="1"/>
  <c r="D1087" i="1"/>
  <c r="C1087" i="1"/>
  <c r="D1086" i="1"/>
  <c r="C1086" i="1"/>
  <c r="D1085" i="1"/>
  <c r="C1085" i="1"/>
  <c r="D1084" i="1"/>
  <c r="C1084" i="1"/>
  <c r="H1084" i="1" s="1"/>
  <c r="D1083" i="1"/>
  <c r="C1083" i="1"/>
  <c r="H1083" i="1" s="1"/>
  <c r="D1082" i="1"/>
  <c r="C1082" i="1"/>
  <c r="D1081" i="1"/>
  <c r="C1081" i="1"/>
  <c r="H1081" i="1" s="1"/>
  <c r="D1080" i="1"/>
  <c r="C1080" i="1"/>
  <c r="D1079" i="1"/>
  <c r="C1079" i="1"/>
  <c r="H1079" i="1" s="1"/>
  <c r="D1078" i="1"/>
  <c r="C1078" i="1"/>
  <c r="D1077" i="1"/>
  <c r="C1077" i="1"/>
  <c r="D1076" i="1"/>
  <c r="C1076" i="1"/>
  <c r="D1075" i="1"/>
  <c r="C1075" i="1"/>
  <c r="H1075" i="1" s="1"/>
  <c r="D1074" i="1"/>
  <c r="C1074" i="1"/>
  <c r="D1073" i="1"/>
  <c r="C1073" i="1"/>
  <c r="H1073" i="1" s="1"/>
  <c r="D1072" i="1"/>
  <c r="C1072" i="1"/>
  <c r="H1072" i="1" s="1"/>
  <c r="D1071" i="1"/>
  <c r="C1071" i="1"/>
  <c r="D1070" i="1"/>
  <c r="C1070" i="1"/>
  <c r="D1069" i="1"/>
  <c r="C1069" i="1"/>
  <c r="D1068" i="1"/>
  <c r="C1068" i="1"/>
  <c r="H1068" i="1" s="1"/>
  <c r="D1067" i="1"/>
  <c r="C1067" i="1"/>
  <c r="D1066" i="1"/>
  <c r="C1066" i="1"/>
  <c r="D1065" i="1"/>
  <c r="C1065" i="1"/>
  <c r="D1064" i="1"/>
  <c r="C1064" i="1"/>
  <c r="H1064" i="1" s="1"/>
  <c r="D1063" i="1"/>
  <c r="C1063" i="1"/>
  <c r="D1062" i="1"/>
  <c r="C1062" i="1"/>
  <c r="D1061" i="1"/>
  <c r="C1061" i="1"/>
  <c r="D1060" i="1"/>
  <c r="C1060" i="1"/>
  <c r="D1059" i="1"/>
  <c r="C1059" i="1"/>
  <c r="D1058" i="1"/>
  <c r="C1058" i="1"/>
  <c r="D1057" i="1"/>
  <c r="C1057" i="1"/>
  <c r="H1057" i="1" s="1"/>
  <c r="D1056" i="1"/>
  <c r="C1056" i="1"/>
  <c r="H1056" i="1" s="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H1041" i="1" s="1"/>
  <c r="D1040" i="1"/>
  <c r="C1040" i="1"/>
  <c r="D1039" i="1"/>
  <c r="C1039" i="1"/>
  <c r="D1038" i="1"/>
  <c r="C1038" i="1"/>
  <c r="D1037" i="1"/>
  <c r="C1037" i="1"/>
  <c r="D1036" i="1"/>
  <c r="C1036" i="1"/>
  <c r="D1035" i="1"/>
  <c r="C1035" i="1"/>
  <c r="D1034" i="1"/>
  <c r="C1034" i="1"/>
  <c r="D1033" i="1"/>
  <c r="C1033" i="1"/>
  <c r="D1032" i="1"/>
  <c r="C1032" i="1"/>
  <c r="D1031" i="1"/>
  <c r="C1031" i="1"/>
  <c r="H1031" i="1" s="1"/>
  <c r="D1030" i="1"/>
  <c r="C1030" i="1"/>
  <c r="H1030" i="1" s="1"/>
  <c r="D1029" i="1"/>
  <c r="C1029" i="1"/>
  <c r="D1028" i="1"/>
  <c r="C1028" i="1"/>
  <c r="D1027" i="1"/>
  <c r="C1027" i="1"/>
  <c r="H1027" i="1" s="1"/>
  <c r="D1026" i="1"/>
  <c r="C1026" i="1"/>
  <c r="D1025" i="1"/>
  <c r="C1025" i="1"/>
  <c r="H1025" i="1" s="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H1006" i="1" s="1"/>
  <c r="D1005" i="1"/>
  <c r="C1005" i="1"/>
  <c r="D1004" i="1"/>
  <c r="C1004" i="1"/>
  <c r="D1003" i="1"/>
  <c r="C1003" i="1"/>
  <c r="D1002" i="1"/>
  <c r="C1002" i="1"/>
  <c r="D1001" i="1"/>
  <c r="C1001" i="1"/>
  <c r="D1000" i="1"/>
  <c r="C1000" i="1"/>
  <c r="D999" i="1"/>
  <c r="C999" i="1"/>
  <c r="D998" i="1"/>
  <c r="C998" i="1"/>
  <c r="D997" i="1"/>
  <c r="C997" i="1"/>
  <c r="D996" i="1"/>
  <c r="C996" i="1"/>
  <c r="D995" i="1"/>
  <c r="C995" i="1"/>
  <c r="H995" i="1" s="1"/>
  <c r="D994" i="1"/>
  <c r="C994" i="1"/>
  <c r="D993" i="1"/>
  <c r="C993" i="1"/>
  <c r="H993" i="1" s="1"/>
  <c r="D992" i="1"/>
  <c r="C992" i="1"/>
  <c r="D991" i="1"/>
  <c r="C991" i="1"/>
  <c r="C990" i="1"/>
  <c r="D989" i="1"/>
  <c r="C989" i="1"/>
  <c r="D988" i="1"/>
  <c r="C988" i="1"/>
  <c r="H988" i="1" s="1"/>
  <c r="D987" i="1"/>
  <c r="C987" i="1"/>
  <c r="H987" i="1" s="1"/>
  <c r="C986" i="1"/>
  <c r="C985" i="1"/>
  <c r="D983" i="1"/>
  <c r="C983" i="1"/>
  <c r="H983" i="1" s="1"/>
  <c r="D982" i="1"/>
  <c r="C982" i="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D968" i="1"/>
  <c r="C968" i="1"/>
  <c r="D967" i="1"/>
  <c r="C967" i="1"/>
  <c r="H967" i="1" s="1"/>
  <c r="D966" i="1"/>
  <c r="C966" i="1"/>
  <c r="H966" i="1" s="1"/>
  <c r="D965" i="1"/>
  <c r="C965" i="1"/>
  <c r="D964" i="1"/>
  <c r="C964" i="1"/>
  <c r="D963" i="1"/>
  <c r="C963" i="1"/>
  <c r="H963" i="1" s="1"/>
  <c r="D962" i="1"/>
  <c r="C962" i="1"/>
  <c r="H962" i="1" s="1"/>
  <c r="D961" i="1"/>
  <c r="C961" i="1"/>
  <c r="D960" i="1"/>
  <c r="C960" i="1"/>
  <c r="D959" i="1"/>
  <c r="C959" i="1"/>
  <c r="D958" i="1"/>
  <c r="C958" i="1"/>
  <c r="D957" i="1"/>
  <c r="C957" i="1"/>
  <c r="D956" i="1"/>
  <c r="C956" i="1"/>
  <c r="D955" i="1"/>
  <c r="C955" i="1"/>
  <c r="D954" i="1"/>
  <c r="C954" i="1"/>
  <c r="D953" i="1"/>
  <c r="C953" i="1"/>
  <c r="D952" i="1"/>
  <c r="C952" i="1"/>
  <c r="D951" i="1"/>
  <c r="C951" i="1"/>
  <c r="D950" i="1"/>
  <c r="C950" i="1"/>
  <c r="H950" i="1" s="1"/>
  <c r="D949" i="1"/>
  <c r="C949" i="1"/>
  <c r="H949" i="1" s="1"/>
  <c r="D948" i="1"/>
  <c r="C948" i="1"/>
  <c r="H948" i="1" s="1"/>
  <c r="D947" i="1"/>
  <c r="C947" i="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D935" i="1"/>
  <c r="C935" i="1"/>
  <c r="H935" i="1" s="1"/>
  <c r="D934" i="1"/>
  <c r="C934" i="1"/>
  <c r="D933" i="1"/>
  <c r="C933" i="1"/>
  <c r="D932" i="1"/>
  <c r="C932" i="1"/>
  <c r="H932" i="1" s="1"/>
  <c r="D931" i="1"/>
  <c r="C931" i="1"/>
  <c r="D930" i="1"/>
  <c r="C930" i="1"/>
  <c r="H930" i="1" s="1"/>
  <c r="D929" i="1"/>
  <c r="C929" i="1"/>
  <c r="H929" i="1" s="1"/>
  <c r="D928" i="1"/>
  <c r="C928" i="1"/>
  <c r="D927" i="1"/>
  <c r="C927" i="1"/>
  <c r="H927" i="1" s="1"/>
  <c r="D926" i="1"/>
  <c r="C926" i="1"/>
  <c r="D925" i="1"/>
  <c r="C925" i="1"/>
  <c r="D924" i="1"/>
  <c r="C924" i="1"/>
  <c r="H924" i="1" s="1"/>
  <c r="D923" i="1"/>
  <c r="C923" i="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D910" i="1"/>
  <c r="C910" i="1"/>
  <c r="H910" i="1" s="1"/>
  <c r="D909" i="1"/>
  <c r="C909" i="1"/>
  <c r="H909" i="1" s="1"/>
  <c r="D908" i="1"/>
  <c r="C908" i="1"/>
  <c r="H908" i="1" s="1"/>
  <c r="D907" i="1"/>
  <c r="C907" i="1"/>
  <c r="H907" i="1" s="1"/>
  <c r="D906" i="1"/>
  <c r="C906" i="1"/>
  <c r="H906" i="1" s="1"/>
  <c r="D905" i="1"/>
  <c r="C905" i="1"/>
  <c r="H905" i="1" s="1"/>
  <c r="D904" i="1"/>
  <c r="C904" i="1"/>
  <c r="H904" i="1" s="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D880" i="1"/>
  <c r="C880" i="1"/>
  <c r="D879" i="1"/>
  <c r="C879" i="1"/>
  <c r="D878" i="1"/>
  <c r="C878" i="1"/>
  <c r="D877" i="1"/>
  <c r="C877" i="1"/>
  <c r="D876" i="1"/>
  <c r="C876" i="1"/>
  <c r="D875" i="1"/>
  <c r="C875" i="1"/>
  <c r="H875" i="1" s="1"/>
  <c r="D874" i="1"/>
  <c r="C874" i="1"/>
  <c r="H874" i="1" s="1"/>
  <c r="D873" i="1"/>
  <c r="C873" i="1"/>
  <c r="D872" i="1"/>
  <c r="C872" i="1"/>
  <c r="D871" i="1"/>
  <c r="C871" i="1"/>
  <c r="D870" i="1"/>
  <c r="C870" i="1"/>
  <c r="H870" i="1" s="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H857" i="1" s="1"/>
  <c r="D856" i="1"/>
  <c r="C856" i="1"/>
  <c r="H856" i="1" s="1"/>
  <c r="D855" i="1"/>
  <c r="C855" i="1"/>
  <c r="H855" i="1" s="1"/>
  <c r="D854" i="1"/>
  <c r="C854" i="1"/>
  <c r="D853" i="1"/>
  <c r="C853" i="1"/>
  <c r="H853" i="1" s="1"/>
  <c r="D852" i="1"/>
  <c r="C852" i="1"/>
  <c r="H852" i="1" s="1"/>
  <c r="D851" i="1"/>
  <c r="C851" i="1"/>
  <c r="H851" i="1" s="1"/>
  <c r="D850" i="1"/>
  <c r="C850" i="1"/>
  <c r="H850" i="1" s="1"/>
  <c r="D849" i="1"/>
  <c r="C849" i="1"/>
  <c r="D848" i="1"/>
  <c r="C848" i="1"/>
  <c r="H848" i="1" s="1"/>
  <c r="D847" i="1"/>
  <c r="C847" i="1"/>
  <c r="H847" i="1" s="1"/>
  <c r="D846" i="1"/>
  <c r="C846" i="1"/>
  <c r="H846" i="1" s="1"/>
  <c r="D845" i="1"/>
  <c r="C845" i="1"/>
  <c r="H845" i="1" s="1"/>
  <c r="D844" i="1"/>
  <c r="C844" i="1"/>
  <c r="H844" i="1" s="1"/>
  <c r="D843" i="1"/>
  <c r="C843" i="1"/>
  <c r="D842" i="1"/>
  <c r="C842" i="1"/>
  <c r="D841" i="1"/>
  <c r="C841" i="1"/>
  <c r="H841" i="1" s="1"/>
  <c r="D840" i="1"/>
  <c r="C840" i="1"/>
  <c r="H840" i="1" s="1"/>
  <c r="D839" i="1"/>
  <c r="C839" i="1"/>
  <c r="H839" i="1" s="1"/>
  <c r="D838" i="1"/>
  <c r="C838" i="1"/>
  <c r="H838" i="1" s="1"/>
  <c r="D837" i="1"/>
  <c r="C837" i="1"/>
  <c r="D836" i="1"/>
  <c r="C836" i="1"/>
  <c r="D835" i="1"/>
  <c r="C835" i="1"/>
  <c r="D834" i="1"/>
  <c r="C834" i="1"/>
  <c r="H834" i="1" s="1"/>
  <c r="D833" i="1"/>
  <c r="C833" i="1"/>
  <c r="H833" i="1" s="1"/>
  <c r="D832" i="1"/>
  <c r="C832" i="1"/>
  <c r="D831" i="1"/>
  <c r="C831" i="1"/>
  <c r="H831" i="1" s="1"/>
  <c r="D830" i="1"/>
  <c r="C830" i="1"/>
  <c r="H830" i="1" s="1"/>
  <c r="D829" i="1"/>
  <c r="C829" i="1"/>
  <c r="D828" i="1"/>
  <c r="C828" i="1"/>
  <c r="H828" i="1" s="1"/>
  <c r="D827" i="1"/>
  <c r="C827" i="1"/>
  <c r="H827" i="1" s="1"/>
  <c r="D826" i="1"/>
  <c r="C826" i="1"/>
  <c r="H826" i="1" s="1"/>
  <c r="D825" i="1"/>
  <c r="C825" i="1"/>
  <c r="H825" i="1" s="1"/>
  <c r="D824" i="1"/>
  <c r="C824" i="1"/>
  <c r="H824" i="1" s="1"/>
  <c r="D823" i="1"/>
  <c r="C823" i="1"/>
  <c r="D822" i="1"/>
  <c r="C822" i="1"/>
  <c r="H822" i="1" s="1"/>
  <c r="D821" i="1"/>
  <c r="C821" i="1"/>
  <c r="D820" i="1"/>
  <c r="C820" i="1"/>
  <c r="H820" i="1" s="1"/>
  <c r="D819" i="1"/>
  <c r="C819" i="1"/>
  <c r="D818" i="1"/>
  <c r="C818" i="1"/>
  <c r="H818" i="1" s="1"/>
  <c r="D817" i="1"/>
  <c r="C817" i="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D807" i="1"/>
  <c r="C807" i="1"/>
  <c r="D806" i="1"/>
  <c r="C806" i="1"/>
  <c r="D805" i="1"/>
  <c r="C805" i="1"/>
  <c r="D804" i="1"/>
  <c r="C804" i="1"/>
  <c r="H804" i="1" s="1"/>
  <c r="D803" i="1"/>
  <c r="C803" i="1"/>
  <c r="H803" i="1" s="1"/>
  <c r="D802" i="1"/>
  <c r="C802" i="1"/>
  <c r="D801" i="1"/>
  <c r="C801" i="1"/>
  <c r="H801" i="1" s="1"/>
  <c r="D800" i="1"/>
  <c r="C800" i="1"/>
  <c r="D799" i="1"/>
  <c r="C799" i="1"/>
  <c r="D798" i="1"/>
  <c r="C798" i="1"/>
  <c r="D797" i="1"/>
  <c r="C797" i="1"/>
  <c r="H797" i="1" s="1"/>
  <c r="D796" i="1"/>
  <c r="C796" i="1"/>
  <c r="H796" i="1" s="1"/>
  <c r="D795" i="1"/>
  <c r="C795" i="1"/>
  <c r="D794" i="1"/>
  <c r="C794" i="1"/>
  <c r="D793" i="1"/>
  <c r="C793" i="1"/>
  <c r="D792" i="1"/>
  <c r="C792" i="1"/>
  <c r="D791" i="1"/>
  <c r="C791" i="1"/>
  <c r="D790" i="1"/>
  <c r="C790" i="1"/>
  <c r="D789" i="1"/>
  <c r="C789" i="1"/>
  <c r="D788" i="1"/>
  <c r="C788" i="1"/>
  <c r="D787" i="1"/>
  <c r="C787" i="1"/>
  <c r="D786" i="1"/>
  <c r="C786" i="1"/>
  <c r="D785" i="1"/>
  <c r="C785" i="1"/>
  <c r="D784" i="1"/>
  <c r="C784" i="1"/>
  <c r="H784" i="1" s="1"/>
  <c r="D783" i="1"/>
  <c r="C783" i="1"/>
  <c r="D782" i="1"/>
  <c r="C782" i="1"/>
  <c r="D781" i="1"/>
  <c r="C781" i="1"/>
  <c r="H781" i="1" s="1"/>
  <c r="D780" i="1"/>
  <c r="C780" i="1"/>
  <c r="H780" i="1" s="1"/>
  <c r="D779" i="1"/>
  <c r="C779" i="1"/>
  <c r="H779" i="1" s="1"/>
  <c r="D778" i="1"/>
  <c r="C778" i="1"/>
  <c r="H778" i="1" s="1"/>
  <c r="D777" i="1"/>
  <c r="C777" i="1"/>
  <c r="H777" i="1" s="1"/>
  <c r="D776" i="1"/>
  <c r="C776" i="1"/>
  <c r="H776" i="1" s="1"/>
  <c r="D775" i="1"/>
  <c r="C775" i="1"/>
  <c r="H775" i="1" s="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H758" i="1" s="1"/>
  <c r="D757" i="1"/>
  <c r="C757" i="1"/>
  <c r="D756" i="1"/>
  <c r="C756" i="1"/>
  <c r="D755" i="1"/>
  <c r="C755" i="1"/>
  <c r="D754" i="1"/>
  <c r="C754" i="1"/>
  <c r="D753" i="1"/>
  <c r="C753" i="1"/>
  <c r="H753" i="1" s="1"/>
  <c r="D752" i="1"/>
  <c r="C752" i="1"/>
  <c r="H752" i="1" s="1"/>
  <c r="D751" i="1"/>
  <c r="C751" i="1"/>
  <c r="H751" i="1" s="1"/>
  <c r="D750" i="1"/>
  <c r="C750" i="1"/>
  <c r="H750" i="1" s="1"/>
  <c r="D749" i="1"/>
  <c r="C749" i="1"/>
  <c r="D748" i="1"/>
  <c r="C748" i="1"/>
  <c r="H748" i="1" s="1"/>
  <c r="D747" i="1"/>
  <c r="C747" i="1"/>
  <c r="D746" i="1"/>
  <c r="C746" i="1"/>
  <c r="H746" i="1" s="1"/>
  <c r="D745" i="1"/>
  <c r="C745" i="1"/>
  <c r="H745" i="1" s="1"/>
  <c r="D744" i="1"/>
  <c r="C744" i="1"/>
  <c r="H744" i="1" s="1"/>
  <c r="D743" i="1"/>
  <c r="C743" i="1"/>
  <c r="H743" i="1" s="1"/>
  <c r="D742" i="1"/>
  <c r="C742" i="1"/>
  <c r="H742" i="1" s="1"/>
  <c r="D741" i="1"/>
  <c r="C741" i="1"/>
  <c r="D740" i="1"/>
  <c r="C740" i="1"/>
  <c r="D739" i="1"/>
  <c r="C739" i="1"/>
  <c r="D738" i="1"/>
  <c r="C738" i="1"/>
  <c r="D737" i="1"/>
  <c r="C737" i="1"/>
  <c r="D736" i="1"/>
  <c r="C736" i="1"/>
  <c r="D735" i="1"/>
  <c r="C735" i="1"/>
  <c r="D734" i="1"/>
  <c r="C734" i="1"/>
  <c r="H734" i="1" s="1"/>
  <c r="D733" i="1"/>
  <c r="C733" i="1"/>
  <c r="D732" i="1"/>
  <c r="C732" i="1"/>
  <c r="H732" i="1" s="1"/>
  <c r="D731" i="1"/>
  <c r="C731" i="1"/>
  <c r="D730" i="1"/>
  <c r="C730" i="1"/>
  <c r="D729" i="1"/>
  <c r="C729" i="1"/>
  <c r="D728" i="1"/>
  <c r="C728" i="1"/>
  <c r="D727" i="1"/>
  <c r="C727" i="1"/>
  <c r="D726" i="1"/>
  <c r="C726" i="1"/>
  <c r="D725" i="1"/>
  <c r="C725" i="1"/>
  <c r="D724" i="1"/>
  <c r="C724" i="1"/>
  <c r="D723" i="1"/>
  <c r="C723" i="1"/>
  <c r="D722" i="1"/>
  <c r="C722" i="1"/>
  <c r="D721" i="1"/>
  <c r="C721" i="1"/>
  <c r="D720" i="1"/>
  <c r="C720" i="1"/>
  <c r="H720" i="1" s="1"/>
  <c r="D719" i="1"/>
  <c r="C719" i="1"/>
  <c r="H719" i="1" s="1"/>
  <c r="D718" i="1"/>
  <c r="C718" i="1"/>
  <c r="H718" i="1" s="1"/>
  <c r="D717" i="1"/>
  <c r="C717" i="1"/>
  <c r="H717" i="1" s="1"/>
  <c r="D716" i="1"/>
  <c r="C716" i="1"/>
  <c r="H716" i="1" s="1"/>
  <c r="D715" i="1"/>
  <c r="C715" i="1"/>
  <c r="D714" i="1"/>
  <c r="C714" i="1"/>
  <c r="D713" i="1"/>
  <c r="C713" i="1"/>
  <c r="D712" i="1"/>
  <c r="C712" i="1"/>
  <c r="H712" i="1" s="1"/>
  <c r="D711" i="1"/>
  <c r="C711" i="1"/>
  <c r="D710" i="1"/>
  <c r="C710" i="1"/>
  <c r="H710" i="1" s="1"/>
  <c r="D709" i="1"/>
  <c r="C709" i="1"/>
  <c r="D708" i="1"/>
  <c r="C708" i="1"/>
  <c r="H708" i="1" s="1"/>
  <c r="D707" i="1"/>
  <c r="C707" i="1"/>
  <c r="H707" i="1" s="1"/>
  <c r="D706" i="1"/>
  <c r="C706" i="1"/>
  <c r="H706" i="1" s="1"/>
  <c r="D705" i="1"/>
  <c r="C705" i="1"/>
  <c r="H705" i="1" s="1"/>
  <c r="D704" i="1"/>
  <c r="C704" i="1"/>
  <c r="D703" i="1"/>
  <c r="C703" i="1"/>
  <c r="D702" i="1"/>
  <c r="C702" i="1"/>
  <c r="H702" i="1" s="1"/>
  <c r="D701" i="1"/>
  <c r="C701" i="1"/>
  <c r="D700" i="1"/>
  <c r="C700" i="1"/>
  <c r="H700" i="1" s="1"/>
  <c r="D699" i="1"/>
  <c r="C699" i="1"/>
  <c r="H699" i="1" s="1"/>
  <c r="D698" i="1"/>
  <c r="C698" i="1"/>
  <c r="H698" i="1" s="1"/>
  <c r="D697" i="1"/>
  <c r="C697" i="1"/>
  <c r="H697" i="1" s="1"/>
  <c r="D696" i="1"/>
  <c r="C696" i="1"/>
  <c r="H696" i="1" s="1"/>
  <c r="D695" i="1"/>
  <c r="C695" i="1"/>
  <c r="D694" i="1"/>
  <c r="C694" i="1"/>
  <c r="D693" i="1"/>
  <c r="C693" i="1"/>
  <c r="D692" i="1"/>
  <c r="C692" i="1"/>
  <c r="D691" i="1"/>
  <c r="C691" i="1"/>
  <c r="H691" i="1" s="1"/>
  <c r="D690" i="1"/>
  <c r="C690" i="1"/>
  <c r="H690" i="1" s="1"/>
  <c r="D689" i="1"/>
  <c r="C689" i="1"/>
  <c r="H689" i="1" s="1"/>
  <c r="D688" i="1"/>
  <c r="C688" i="1"/>
  <c r="H688" i="1" s="1"/>
  <c r="D687" i="1"/>
  <c r="C687" i="1"/>
  <c r="D686" i="1"/>
  <c r="C686" i="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D669" i="1"/>
  <c r="C669" i="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H647" i="1" s="1"/>
  <c r="D646" i="1"/>
  <c r="C646" i="1"/>
  <c r="D645" i="1"/>
  <c r="C645" i="1"/>
  <c r="D644" i="1"/>
  <c r="C644" i="1"/>
  <c r="D643" i="1"/>
  <c r="C643" i="1"/>
  <c r="H643" i="1" s="1"/>
  <c r="D642" i="1"/>
  <c r="C642" i="1"/>
  <c r="D641" i="1"/>
  <c r="C641" i="1"/>
  <c r="C638" i="1"/>
  <c r="D637" i="1"/>
  <c r="C637"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H615" i="1" s="1"/>
  <c r="D614" i="1"/>
  <c r="C614" i="1"/>
  <c r="H614" i="1" s="1"/>
  <c r="D613" i="1"/>
  <c r="C613" i="1"/>
  <c r="D612" i="1"/>
  <c r="C612" i="1"/>
  <c r="D611" i="1"/>
  <c r="C611" i="1"/>
  <c r="D610" i="1"/>
  <c r="C610" i="1"/>
  <c r="D609" i="1"/>
  <c r="C609" i="1"/>
  <c r="H609" i="1" s="1"/>
  <c r="D608" i="1"/>
  <c r="C608" i="1"/>
  <c r="D607" i="1"/>
  <c r="C607" i="1"/>
  <c r="D606" i="1"/>
  <c r="C606" i="1"/>
  <c r="D605" i="1"/>
  <c r="C605" i="1"/>
  <c r="D604" i="1"/>
  <c r="C604" i="1"/>
  <c r="D603" i="1"/>
  <c r="C603" i="1"/>
  <c r="H603" i="1" s="1"/>
  <c r="D602" i="1"/>
  <c r="C602" i="1"/>
  <c r="H602" i="1" s="1"/>
  <c r="D601" i="1"/>
  <c r="C601" i="1"/>
  <c r="H601" i="1" s="1"/>
  <c r="D600" i="1"/>
  <c r="C600" i="1"/>
  <c r="H600" i="1" s="1"/>
  <c r="D599" i="1"/>
  <c r="C599" i="1"/>
  <c r="D598" i="1"/>
  <c r="C598" i="1"/>
  <c r="D597" i="1"/>
  <c r="C597" i="1"/>
  <c r="D596" i="1"/>
  <c r="C596" i="1"/>
  <c r="D595" i="1"/>
  <c r="C595" i="1"/>
  <c r="D594" i="1"/>
  <c r="C594" i="1"/>
  <c r="H594" i="1" s="1"/>
  <c r="D593" i="1"/>
  <c r="C593" i="1"/>
  <c r="D592" i="1"/>
  <c r="C592" i="1"/>
  <c r="H592" i="1" s="1"/>
  <c r="D591" i="1"/>
  <c r="C591" i="1"/>
  <c r="H591" i="1" s="1"/>
  <c r="D590" i="1"/>
  <c r="C590" i="1"/>
  <c r="H590" i="1" s="1"/>
  <c r="D589" i="1"/>
  <c r="C589" i="1"/>
  <c r="H589" i="1" s="1"/>
  <c r="D588" i="1"/>
  <c r="C588" i="1"/>
  <c r="H588" i="1" s="1"/>
  <c r="D587" i="1"/>
  <c r="C587" i="1"/>
  <c r="D586" i="1"/>
  <c r="C586" i="1"/>
  <c r="D585" i="1"/>
  <c r="C585" i="1"/>
  <c r="D584" i="1"/>
  <c r="C584" i="1"/>
  <c r="D583" i="1"/>
  <c r="C583" i="1"/>
  <c r="D582" i="1"/>
  <c r="C582" i="1"/>
  <c r="D581" i="1"/>
  <c r="C581" i="1"/>
  <c r="H581" i="1" s="1"/>
  <c r="D580" i="1"/>
  <c r="C580" i="1"/>
  <c r="H580" i="1" s="1"/>
  <c r="D579" i="1"/>
  <c r="C579" i="1"/>
  <c r="H579" i="1" s="1"/>
  <c r="D578" i="1"/>
  <c r="C578" i="1"/>
  <c r="D577" i="1"/>
  <c r="C577" i="1"/>
  <c r="D576" i="1"/>
  <c r="C576" i="1"/>
  <c r="D575" i="1"/>
  <c r="C575" i="1"/>
  <c r="D574" i="1"/>
  <c r="C574" i="1"/>
  <c r="H574" i="1" s="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H556" i="1" s="1"/>
  <c r="D555" i="1"/>
  <c r="C555" i="1"/>
  <c r="H555" i="1" s="1"/>
  <c r="D554" i="1"/>
  <c r="C554" i="1"/>
  <c r="D553" i="1"/>
  <c r="C553" i="1"/>
  <c r="D552" i="1"/>
  <c r="C552" i="1"/>
  <c r="D551" i="1"/>
  <c r="C551" i="1"/>
  <c r="D550" i="1"/>
  <c r="C550" i="1"/>
  <c r="D549" i="1"/>
  <c r="C549" i="1"/>
  <c r="D548" i="1"/>
  <c r="C548" i="1"/>
  <c r="D547" i="1"/>
  <c r="C547" i="1"/>
  <c r="D546" i="1"/>
  <c r="C546" i="1"/>
  <c r="H546" i="1" s="1"/>
  <c r="D545" i="1"/>
  <c r="C545" i="1"/>
  <c r="H545" i="1" s="1"/>
  <c r="D544" i="1"/>
  <c r="C544" i="1"/>
  <c r="H544" i="1" s="1"/>
  <c r="D543" i="1"/>
  <c r="C543" i="1"/>
  <c r="D542" i="1"/>
  <c r="C542" i="1"/>
  <c r="D541" i="1"/>
  <c r="C541" i="1"/>
  <c r="D540" i="1"/>
  <c r="C540" i="1"/>
  <c r="H540" i="1" s="1"/>
  <c r="D539" i="1"/>
  <c r="C539" i="1"/>
  <c r="H539" i="1" s="1"/>
  <c r="D538" i="1"/>
  <c r="C538" i="1"/>
  <c r="H538" i="1" s="1"/>
  <c r="D537" i="1"/>
  <c r="C537" i="1"/>
  <c r="D536" i="1"/>
  <c r="C536" i="1"/>
  <c r="D535" i="1"/>
  <c r="C535" i="1"/>
  <c r="H535" i="1" s="1"/>
  <c r="D534" i="1"/>
  <c r="C534" i="1"/>
  <c r="H534" i="1" s="1"/>
  <c r="D533" i="1"/>
  <c r="C533" i="1"/>
  <c r="H533" i="1" s="1"/>
  <c r="D532" i="1"/>
  <c r="C532" i="1"/>
  <c r="H532" i="1" s="1"/>
  <c r="D531" i="1"/>
  <c r="C531" i="1"/>
  <c r="D530" i="1"/>
  <c r="C530" i="1"/>
  <c r="H530" i="1" s="1"/>
  <c r="D529" i="1"/>
  <c r="C529" i="1"/>
  <c r="H529" i="1" s="1"/>
  <c r="D528" i="1"/>
  <c r="C528" i="1"/>
  <c r="H528" i="1" s="1"/>
  <c r="D527" i="1"/>
  <c r="C527" i="1"/>
  <c r="D526" i="1"/>
  <c r="C526" i="1"/>
  <c r="H526" i="1" s="1"/>
  <c r="D525" i="1"/>
  <c r="C525" i="1"/>
  <c r="D524" i="1"/>
  <c r="C524" i="1"/>
  <c r="H524" i="1" s="1"/>
  <c r="C523" i="1"/>
  <c r="D521" i="1"/>
  <c r="C521" i="1"/>
  <c r="D520" i="1"/>
  <c r="C520" i="1"/>
  <c r="H520" i="1" s="1"/>
  <c r="D519" i="1"/>
  <c r="C519" i="1"/>
  <c r="H519" i="1" s="1"/>
  <c r="D518" i="1"/>
  <c r="C518" i="1"/>
  <c r="H518" i="1" s="1"/>
  <c r="D517" i="1"/>
  <c r="C517" i="1"/>
  <c r="H517" i="1" s="1"/>
  <c r="D516" i="1"/>
  <c r="C516" i="1"/>
  <c r="H516" i="1" s="1"/>
  <c r="D515" i="1"/>
  <c r="C515" i="1"/>
  <c r="D514" i="1"/>
  <c r="C514" i="1"/>
  <c r="D513" i="1"/>
  <c r="C513" i="1"/>
  <c r="D512" i="1"/>
  <c r="C512" i="1"/>
  <c r="D511" i="1"/>
  <c r="C511" i="1"/>
  <c r="H511" i="1" s="1"/>
  <c r="D510" i="1"/>
  <c r="C510" i="1"/>
  <c r="H510" i="1" s="1"/>
  <c r="D509" i="1"/>
  <c r="C509" i="1"/>
  <c r="H509" i="1" s="1"/>
  <c r="D508" i="1"/>
  <c r="C508" i="1"/>
  <c r="H508" i="1" s="1"/>
  <c r="D507" i="1"/>
  <c r="C507" i="1"/>
  <c r="H507" i="1" s="1"/>
  <c r="D506" i="1"/>
  <c r="C506" i="1"/>
  <c r="H506" i="1" s="1"/>
  <c r="D505" i="1"/>
  <c r="C505" i="1"/>
  <c r="H505" i="1" s="1"/>
  <c r="D504" i="1"/>
  <c r="C504" i="1"/>
  <c r="D503" i="1"/>
  <c r="C503" i="1"/>
  <c r="D502" i="1"/>
  <c r="C502" i="1"/>
  <c r="D501" i="1"/>
  <c r="C501" i="1"/>
  <c r="D500" i="1"/>
  <c r="C500" i="1"/>
  <c r="D499" i="1"/>
  <c r="C499" i="1"/>
  <c r="H499" i="1" s="1"/>
  <c r="D498" i="1"/>
  <c r="C498" i="1"/>
  <c r="H498" i="1" s="1"/>
  <c r="D497" i="1"/>
  <c r="C497" i="1"/>
  <c r="H497" i="1" s="1"/>
  <c r="D496" i="1"/>
  <c r="C496" i="1"/>
  <c r="D495" i="1"/>
  <c r="C495" i="1"/>
  <c r="H495" i="1" s="1"/>
  <c r="D494" i="1"/>
  <c r="C494" i="1"/>
  <c r="D493" i="1"/>
  <c r="C493" i="1"/>
  <c r="D492" i="1"/>
  <c r="C492" i="1"/>
  <c r="D491" i="1"/>
  <c r="C491" i="1"/>
  <c r="H491" i="1" s="1"/>
  <c r="D490" i="1"/>
  <c r="C490" i="1"/>
  <c r="H490" i="1" s="1"/>
  <c r="D489" i="1"/>
  <c r="C489" i="1"/>
  <c r="D488" i="1"/>
  <c r="C488" i="1"/>
  <c r="H488" i="1" s="1"/>
  <c r="D487" i="1"/>
  <c r="C487" i="1"/>
  <c r="H487" i="1" s="1"/>
  <c r="D486" i="1"/>
  <c r="C486" i="1"/>
  <c r="D485" i="1"/>
  <c r="C485" i="1"/>
  <c r="D484" i="1"/>
  <c r="C484" i="1"/>
  <c r="D483" i="1"/>
  <c r="C483" i="1"/>
  <c r="H483" i="1" s="1"/>
  <c r="D482" i="1"/>
  <c r="C482" i="1"/>
  <c r="D481" i="1"/>
  <c r="C481" i="1"/>
  <c r="H481" i="1" s="1"/>
  <c r="D480" i="1"/>
  <c r="C480" i="1"/>
  <c r="H480" i="1" s="1"/>
  <c r="D479" i="1"/>
  <c r="C479" i="1"/>
  <c r="H479" i="1" s="1"/>
  <c r="D478" i="1"/>
  <c r="C478" i="1"/>
  <c r="D477" i="1"/>
  <c r="C477" i="1"/>
  <c r="D476" i="1"/>
  <c r="C476" i="1"/>
  <c r="D475" i="1"/>
  <c r="C475" i="1"/>
  <c r="H475" i="1" s="1"/>
  <c r="D474" i="1"/>
  <c r="C474" i="1"/>
  <c r="D473" i="1"/>
  <c r="C473" i="1"/>
  <c r="D472" i="1"/>
  <c r="C472" i="1"/>
  <c r="H472" i="1" s="1"/>
  <c r="D471" i="1"/>
  <c r="C471" i="1"/>
  <c r="D470" i="1"/>
  <c r="C470" i="1"/>
  <c r="D469" i="1"/>
  <c r="C469" i="1"/>
  <c r="D468" i="1"/>
  <c r="C468" i="1"/>
  <c r="D467" i="1"/>
  <c r="C467" i="1"/>
  <c r="D466" i="1"/>
  <c r="C466" i="1"/>
  <c r="H466" i="1" s="1"/>
  <c r="D465" i="1"/>
  <c r="C465" i="1"/>
  <c r="D464" i="1"/>
  <c r="C464" i="1"/>
  <c r="H464" i="1" s="1"/>
  <c r="D463" i="1"/>
  <c r="C463" i="1"/>
  <c r="H463" i="1" s="1"/>
  <c r="D462" i="1"/>
  <c r="C462" i="1"/>
  <c r="D461" i="1"/>
  <c r="C461" i="1"/>
  <c r="D460" i="1"/>
  <c r="C460" i="1"/>
  <c r="D459" i="1"/>
  <c r="C459" i="1"/>
  <c r="D458" i="1"/>
  <c r="C458" i="1"/>
  <c r="D457" i="1"/>
  <c r="C457" i="1"/>
  <c r="D456" i="1"/>
  <c r="C456" i="1"/>
  <c r="D455" i="1"/>
  <c r="C455" i="1"/>
  <c r="D454" i="1"/>
  <c r="C454" i="1"/>
  <c r="D453" i="1"/>
  <c r="C453" i="1"/>
  <c r="H453" i="1" s="1"/>
  <c r="D452" i="1"/>
  <c r="C452" i="1"/>
  <c r="D451" i="1"/>
  <c r="C451" i="1"/>
  <c r="D450" i="1"/>
  <c r="C450" i="1"/>
  <c r="D449" i="1"/>
  <c r="C449" i="1"/>
  <c r="D448" i="1"/>
  <c r="C448" i="1"/>
  <c r="H448" i="1" s="1"/>
  <c r="D447" i="1"/>
  <c r="C447" i="1"/>
  <c r="D446" i="1"/>
  <c r="C446" i="1"/>
  <c r="D445" i="1"/>
  <c r="C445" i="1"/>
  <c r="D444" i="1"/>
  <c r="C444" i="1"/>
  <c r="D443" i="1"/>
  <c r="C443" i="1"/>
  <c r="D442" i="1"/>
  <c r="C442" i="1"/>
  <c r="D441" i="1"/>
  <c r="C441" i="1"/>
  <c r="D440" i="1"/>
  <c r="C440" i="1"/>
  <c r="D439" i="1"/>
  <c r="C439" i="1"/>
  <c r="D438" i="1"/>
  <c r="C438" i="1"/>
  <c r="H438" i="1" s="1"/>
  <c r="D437" i="1"/>
  <c r="C437" i="1"/>
  <c r="H437" i="1" s="1"/>
  <c r="D436" i="1"/>
  <c r="C436" i="1"/>
  <c r="H436" i="1" s="1"/>
  <c r="D435" i="1"/>
  <c r="C435" i="1"/>
  <c r="H435" i="1" s="1"/>
  <c r="D434" i="1"/>
  <c r="C434" i="1"/>
  <c r="H434" i="1" s="1"/>
  <c r="D433" i="1"/>
  <c r="C433" i="1"/>
  <c r="H433" i="1" s="1"/>
  <c r="D432" i="1"/>
  <c r="C432" i="1"/>
  <c r="H432" i="1" s="1"/>
  <c r="D431" i="1"/>
  <c r="C431" i="1"/>
  <c r="D430" i="1"/>
  <c r="C430" i="1"/>
  <c r="D429" i="1"/>
  <c r="C429" i="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D419" i="1"/>
  <c r="C419" i="1"/>
  <c r="H419" i="1" s="1"/>
  <c r="D418" i="1"/>
  <c r="C418" i="1"/>
  <c r="H418" i="1" s="1"/>
  <c r="D417" i="1"/>
  <c r="C417" i="1"/>
  <c r="H417" i="1" s="1"/>
  <c r="D416" i="1"/>
  <c r="C416" i="1"/>
  <c r="H416" i="1" s="1"/>
  <c r="C415" i="1"/>
  <c r="D413" i="1"/>
  <c r="C413" i="1"/>
  <c r="D412" i="1"/>
  <c r="C412" i="1"/>
  <c r="D411" i="1"/>
  <c r="C411" i="1"/>
  <c r="D406" i="1"/>
  <c r="C406" i="1"/>
  <c r="H406" i="1" s="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H379" i="1" s="1"/>
  <c r="D378" i="1"/>
  <c r="C378" i="1"/>
  <c r="D377" i="1"/>
  <c r="C377" i="1"/>
  <c r="D376" i="1"/>
  <c r="C376" i="1"/>
  <c r="D375" i="1"/>
  <c r="C375" i="1"/>
  <c r="D374" i="1"/>
  <c r="C374" i="1"/>
  <c r="D373" i="1"/>
  <c r="C373" i="1"/>
  <c r="D372" i="1"/>
  <c r="C372" i="1"/>
  <c r="D371" i="1"/>
  <c r="C371" i="1"/>
  <c r="H371" i="1" s="1"/>
  <c r="D370" i="1"/>
  <c r="C370" i="1"/>
  <c r="D369" i="1"/>
  <c r="C369" i="1"/>
  <c r="D368" i="1"/>
  <c r="C368" i="1"/>
  <c r="D367" i="1"/>
  <c r="C367" i="1"/>
  <c r="D366" i="1"/>
  <c r="C366" i="1"/>
  <c r="D365" i="1"/>
  <c r="C365" i="1"/>
  <c r="H365" i="1" s="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H340" i="1" s="1"/>
  <c r="D339" i="1"/>
  <c r="C339" i="1"/>
  <c r="H339" i="1" s="1"/>
  <c r="D338" i="1"/>
  <c r="C338" i="1"/>
  <c r="D337" i="1"/>
  <c r="C337" i="1"/>
  <c r="D336" i="1"/>
  <c r="C336" i="1"/>
  <c r="D335" i="1"/>
  <c r="C335" i="1"/>
  <c r="D334" i="1"/>
  <c r="C334" i="1"/>
  <c r="D333" i="1"/>
  <c r="C333" i="1"/>
  <c r="D332" i="1"/>
  <c r="C332" i="1"/>
  <c r="D331" i="1"/>
  <c r="C331" i="1"/>
  <c r="H331" i="1" s="1"/>
  <c r="D330" i="1"/>
  <c r="C330" i="1"/>
  <c r="D329" i="1"/>
  <c r="C329" i="1"/>
  <c r="D328" i="1"/>
  <c r="C328" i="1"/>
  <c r="D327" i="1"/>
  <c r="C327" i="1"/>
  <c r="D326" i="1"/>
  <c r="C326" i="1"/>
  <c r="H326" i="1" s="1"/>
  <c r="D325" i="1"/>
  <c r="C325" i="1"/>
  <c r="D324" i="1"/>
  <c r="C324" i="1"/>
  <c r="D323" i="1"/>
  <c r="C323" i="1"/>
  <c r="D322" i="1"/>
  <c r="C322" i="1"/>
  <c r="D321" i="1"/>
  <c r="C321" i="1"/>
  <c r="H321" i="1" s="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H300" i="1" s="1"/>
  <c r="D299" i="1"/>
  <c r="C299" i="1"/>
  <c r="H299" i="1" s="1"/>
  <c r="D298" i="1"/>
  <c r="C298" i="1"/>
  <c r="H298" i="1" s="1"/>
  <c r="D297" i="1"/>
  <c r="C297" i="1"/>
  <c r="H297" i="1" s="1"/>
  <c r="D296" i="1"/>
  <c r="C296" i="1"/>
  <c r="H296" i="1" s="1"/>
  <c r="D295" i="1"/>
  <c r="C295" i="1"/>
  <c r="H295" i="1" s="1"/>
  <c r="C294" i="1"/>
  <c r="C293" i="1"/>
  <c r="D292" i="1"/>
  <c r="C292" i="1"/>
  <c r="D291" i="1"/>
  <c r="C291" i="1"/>
  <c r="D290" i="1"/>
  <c r="C290" i="1"/>
  <c r="D289" i="1"/>
  <c r="C289" i="1"/>
  <c r="H289" i="1" s="1"/>
  <c r="D288" i="1"/>
  <c r="C288" i="1"/>
  <c r="D284" i="1"/>
  <c r="C284" i="1"/>
  <c r="D283" i="1"/>
  <c r="C283" i="1"/>
  <c r="D282" i="1"/>
  <c r="C282" i="1"/>
  <c r="G281" i="1"/>
  <c r="D281" i="1"/>
  <c r="C281" i="1"/>
  <c r="H281" i="1" s="1"/>
  <c r="D280" i="1"/>
  <c r="C280" i="1"/>
  <c r="D279" i="1"/>
  <c r="C279" i="1"/>
  <c r="D278" i="1"/>
  <c r="C278" i="1"/>
  <c r="H278" i="1" s="1"/>
  <c r="D277" i="1"/>
  <c r="C277" i="1"/>
  <c r="D276" i="1"/>
  <c r="C276" i="1"/>
  <c r="D275" i="1"/>
  <c r="C275" i="1"/>
  <c r="D274" i="1"/>
  <c r="C274" i="1"/>
  <c r="G273" i="1"/>
  <c r="D273" i="1"/>
  <c r="C273" i="1"/>
  <c r="H273" i="1" s="1"/>
  <c r="D272" i="1"/>
  <c r="C272" i="1"/>
  <c r="H272" i="1" s="1"/>
  <c r="D271" i="1"/>
  <c r="C271" i="1"/>
  <c r="D270" i="1"/>
  <c r="C270" i="1"/>
  <c r="D269" i="1"/>
  <c r="C269" i="1"/>
  <c r="D268" i="1"/>
  <c r="C268" i="1"/>
  <c r="D267" i="1"/>
  <c r="G267" i="1" s="1"/>
  <c r="C267" i="1"/>
  <c r="H267" i="1" s="1"/>
  <c r="D266" i="1"/>
  <c r="C266" i="1"/>
  <c r="D265" i="1"/>
  <c r="C265" i="1"/>
  <c r="D264" i="1"/>
  <c r="G264" i="1" s="1"/>
  <c r="C264" i="1"/>
  <c r="D263" i="1"/>
  <c r="C263" i="1"/>
  <c r="D262" i="1"/>
  <c r="C262" i="1"/>
  <c r="D261" i="1"/>
  <c r="C261" i="1"/>
  <c r="D260" i="1"/>
  <c r="C260" i="1"/>
  <c r="C259" i="1"/>
  <c r="D258" i="1"/>
  <c r="C258" i="1"/>
  <c r="D257" i="1"/>
  <c r="C257" i="1"/>
  <c r="G256" i="1"/>
  <c r="D256" i="1"/>
  <c r="C256" i="1"/>
  <c r="H256" i="1" s="1"/>
  <c r="D255" i="1"/>
  <c r="C255" i="1"/>
  <c r="H255" i="1" s="1"/>
  <c r="D254" i="1"/>
  <c r="C254" i="1"/>
  <c r="D253" i="1"/>
  <c r="G253" i="1" s="1"/>
  <c r="C253" i="1"/>
  <c r="H253" i="1" s="1"/>
  <c r="D252" i="1"/>
  <c r="C252" i="1"/>
  <c r="H252" i="1" s="1"/>
  <c r="D251" i="1"/>
  <c r="C251" i="1"/>
  <c r="D250" i="1"/>
  <c r="C250" i="1"/>
  <c r="D249" i="1"/>
  <c r="C249" i="1"/>
  <c r="H249" i="1" s="1"/>
  <c r="C248" i="1"/>
  <c r="D247" i="1"/>
  <c r="C247" i="1"/>
  <c r="D246" i="1"/>
  <c r="C246" i="1"/>
  <c r="D245" i="1"/>
  <c r="C245" i="1"/>
  <c r="D244" i="1"/>
  <c r="C244" i="1"/>
  <c r="D243" i="1"/>
  <c r="C243" i="1"/>
  <c r="D242" i="1"/>
  <c r="C242" i="1"/>
  <c r="H242" i="1" s="1"/>
  <c r="D241" i="1"/>
  <c r="C241" i="1"/>
  <c r="H241" i="1" s="1"/>
  <c r="D240" i="1"/>
  <c r="C240" i="1"/>
  <c r="H240" i="1" s="1"/>
  <c r="D239" i="1"/>
  <c r="C239" i="1"/>
  <c r="D238" i="1"/>
  <c r="C238" i="1"/>
  <c r="D237" i="1"/>
  <c r="G237" i="1" s="1"/>
  <c r="C237" i="1"/>
  <c r="D236" i="1"/>
  <c r="C236" i="1"/>
  <c r="G235" i="1"/>
  <c r="D235" i="1"/>
  <c r="C235" i="1"/>
  <c r="H235" i="1" s="1"/>
  <c r="D234" i="1"/>
  <c r="C234" i="1"/>
  <c r="H234" i="1" s="1"/>
  <c r="D233" i="1"/>
  <c r="C233" i="1"/>
  <c r="H233" i="1" s="1"/>
  <c r="D232" i="1"/>
  <c r="C232" i="1"/>
  <c r="H232" i="1" s="1"/>
  <c r="D231" i="1"/>
  <c r="C231" i="1"/>
  <c r="D230" i="1"/>
  <c r="C230" i="1"/>
  <c r="D229" i="1"/>
  <c r="C229" i="1"/>
  <c r="H229" i="1" s="1"/>
  <c r="D228" i="1"/>
  <c r="C228" i="1"/>
  <c r="H228" i="1" s="1"/>
  <c r="D227" i="1"/>
  <c r="C227" i="1"/>
  <c r="D226" i="1"/>
  <c r="C226" i="1"/>
  <c r="H226" i="1" s="1"/>
  <c r="D225" i="1"/>
  <c r="G225" i="1" s="1"/>
  <c r="C225" i="1"/>
  <c r="D224" i="1"/>
  <c r="C224" i="1"/>
  <c r="D223" i="1"/>
  <c r="C223" i="1"/>
  <c r="D222" i="1"/>
  <c r="C222" i="1"/>
  <c r="D221" i="1"/>
  <c r="C221" i="1"/>
  <c r="D220" i="1"/>
  <c r="C220" i="1"/>
  <c r="D219" i="1"/>
  <c r="C219" i="1"/>
  <c r="D218" i="1"/>
  <c r="G218" i="1" s="1"/>
  <c r="C218" i="1"/>
  <c r="H218" i="1" s="1"/>
  <c r="D217" i="1"/>
  <c r="C217" i="1"/>
  <c r="D216" i="1"/>
  <c r="G216" i="1" s="1"/>
  <c r="C216" i="1"/>
  <c r="D215" i="1"/>
  <c r="C215" i="1"/>
  <c r="D214" i="1"/>
  <c r="C214" i="1"/>
  <c r="D213" i="1"/>
  <c r="C213" i="1"/>
  <c r="D212" i="1"/>
  <c r="C212" i="1"/>
  <c r="D211" i="1"/>
  <c r="C211" i="1"/>
  <c r="D210" i="1"/>
  <c r="C210" i="1"/>
  <c r="H210" i="1" s="1"/>
  <c r="D209" i="1"/>
  <c r="G209" i="1" s="1"/>
  <c r="C209" i="1"/>
  <c r="D208" i="1"/>
  <c r="C208" i="1"/>
  <c r="H208" i="1" s="1"/>
  <c r="D207" i="1"/>
  <c r="G207" i="1" s="1"/>
  <c r="C207" i="1"/>
  <c r="D206" i="1"/>
  <c r="C206" i="1"/>
  <c r="D205" i="1"/>
  <c r="C205" i="1"/>
  <c r="D204" i="1"/>
  <c r="C204" i="1"/>
  <c r="D203" i="1"/>
  <c r="C203" i="1"/>
  <c r="D202" i="1"/>
  <c r="C202" i="1"/>
  <c r="D201" i="1"/>
  <c r="C201" i="1"/>
  <c r="D200" i="1"/>
  <c r="C200" i="1"/>
  <c r="D199" i="1"/>
  <c r="C199" i="1"/>
  <c r="D198" i="1"/>
  <c r="C198" i="1"/>
  <c r="D197" i="1"/>
  <c r="C197" i="1"/>
  <c r="H197" i="1" s="1"/>
  <c r="D196" i="1"/>
  <c r="C196" i="1"/>
  <c r="H196" i="1" s="1"/>
  <c r="D195" i="1"/>
  <c r="C195" i="1"/>
  <c r="D194" i="1"/>
  <c r="C194" i="1"/>
  <c r="H194" i="1" s="1"/>
  <c r="D193" i="1"/>
  <c r="C193" i="1"/>
  <c r="H193" i="1" s="1"/>
  <c r="C192" i="1"/>
  <c r="D191" i="1"/>
  <c r="C191" i="1"/>
  <c r="H191" i="1" s="1"/>
  <c r="D190" i="1"/>
  <c r="C190" i="1"/>
  <c r="D189" i="1"/>
  <c r="C189" i="1"/>
  <c r="D188" i="1"/>
  <c r="C188" i="1"/>
  <c r="D187" i="1"/>
  <c r="C187" i="1"/>
  <c r="D186" i="1"/>
  <c r="C186" i="1"/>
  <c r="H186" i="1" s="1"/>
  <c r="D185" i="1"/>
  <c r="C185" i="1"/>
  <c r="D184" i="1"/>
  <c r="C184" i="1"/>
  <c r="H184" i="1" s="1"/>
  <c r="D183" i="1"/>
  <c r="C183" i="1"/>
  <c r="D182" i="1"/>
  <c r="C182" i="1"/>
  <c r="H182" i="1" s="1"/>
  <c r="D181" i="1"/>
  <c r="C181" i="1"/>
  <c r="D180" i="1"/>
  <c r="C180" i="1"/>
  <c r="H180" i="1" s="1"/>
  <c r="D179" i="1"/>
  <c r="C179" i="1"/>
  <c r="D178" i="1"/>
  <c r="C178" i="1"/>
  <c r="D177" i="1"/>
  <c r="C177" i="1"/>
  <c r="D176" i="1"/>
  <c r="G176" i="1" s="1"/>
  <c r="C176" i="1"/>
  <c r="H176" i="1" s="1"/>
  <c r="D175" i="1"/>
  <c r="C175" i="1"/>
  <c r="D174" i="1"/>
  <c r="C174" i="1"/>
  <c r="D173" i="1"/>
  <c r="C173" i="1"/>
  <c r="D172" i="1"/>
  <c r="C172" i="1"/>
  <c r="D171" i="1"/>
  <c r="C171" i="1"/>
  <c r="D170" i="1"/>
  <c r="C170" i="1"/>
  <c r="D169" i="1"/>
  <c r="C169" i="1"/>
  <c r="D168" i="1"/>
  <c r="G168" i="1" s="1"/>
  <c r="C168" i="1"/>
  <c r="D167" i="1"/>
  <c r="C167" i="1"/>
  <c r="D166" i="1"/>
  <c r="C166" i="1"/>
  <c r="D165" i="1"/>
  <c r="C165" i="1"/>
  <c r="D164" i="1"/>
  <c r="C164" i="1"/>
  <c r="H164" i="1" s="1"/>
  <c r="D163" i="1"/>
  <c r="C163" i="1"/>
  <c r="D162" i="1"/>
  <c r="C162" i="1"/>
  <c r="H162" i="1" s="1"/>
  <c r="D161" i="1"/>
  <c r="C161" i="1"/>
  <c r="D160" i="1"/>
  <c r="C160" i="1"/>
  <c r="C159" i="1"/>
  <c r="D158" i="1"/>
  <c r="G158" i="1" s="1"/>
  <c r="C158" i="1"/>
  <c r="H158" i="1" s="1"/>
  <c r="D157" i="1"/>
  <c r="C157" i="1"/>
  <c r="D156" i="1"/>
  <c r="C156" i="1"/>
  <c r="D155" i="1"/>
  <c r="C155" i="1"/>
  <c r="D154" i="1"/>
  <c r="C154" i="1"/>
  <c r="H154" i="1" s="1"/>
  <c r="D153" i="1"/>
  <c r="C153" i="1"/>
  <c r="D152" i="1"/>
  <c r="C152" i="1"/>
  <c r="D151" i="1"/>
  <c r="C151" i="1"/>
  <c r="D150" i="1"/>
  <c r="C150" i="1"/>
  <c r="D149" i="1"/>
  <c r="C149" i="1"/>
  <c r="C148" i="1"/>
  <c r="D146" i="1"/>
  <c r="C146" i="1"/>
  <c r="H146" i="1" s="1"/>
  <c r="D145" i="1"/>
  <c r="C145" i="1"/>
  <c r="H145" i="1" s="1"/>
  <c r="D144" i="1"/>
  <c r="C144" i="1"/>
  <c r="D143" i="1"/>
  <c r="C143" i="1"/>
  <c r="D142" i="1"/>
  <c r="C142" i="1"/>
  <c r="D141" i="1"/>
  <c r="C141" i="1"/>
  <c r="H141" i="1" s="1"/>
  <c r="D140" i="1"/>
  <c r="C140" i="1"/>
  <c r="D139" i="1"/>
  <c r="C139" i="1"/>
  <c r="H139" i="1" s="1"/>
  <c r="D138" i="1"/>
  <c r="C138" i="1"/>
  <c r="H138" i="1" s="1"/>
  <c r="D137" i="1"/>
  <c r="C137" i="1"/>
  <c r="H137" i="1" s="1"/>
  <c r="D136" i="1"/>
  <c r="C136" i="1"/>
  <c r="D135" i="1"/>
  <c r="C135" i="1"/>
  <c r="D134" i="1"/>
  <c r="C134" i="1"/>
  <c r="D133" i="1"/>
  <c r="C133" i="1"/>
  <c r="D132" i="1"/>
  <c r="C132" i="1"/>
  <c r="H132" i="1" s="1"/>
  <c r="D131" i="1"/>
  <c r="C131" i="1"/>
  <c r="D130" i="1"/>
  <c r="C130" i="1"/>
  <c r="D129" i="1"/>
  <c r="C129" i="1"/>
  <c r="D128" i="1"/>
  <c r="C128" i="1"/>
  <c r="D127" i="1"/>
  <c r="C127" i="1"/>
  <c r="D126" i="1"/>
  <c r="C126" i="1"/>
  <c r="D125" i="1"/>
  <c r="C125" i="1"/>
  <c r="D124" i="1"/>
  <c r="C124" i="1"/>
  <c r="D123" i="1"/>
  <c r="C123" i="1"/>
  <c r="H123" i="1" s="1"/>
  <c r="D122" i="1"/>
  <c r="C122" i="1"/>
  <c r="D121" i="1"/>
  <c r="C121" i="1"/>
  <c r="H121" i="1" s="1"/>
  <c r="D120" i="1"/>
  <c r="C120" i="1"/>
  <c r="D119" i="1"/>
  <c r="C119" i="1"/>
  <c r="H119" i="1" s="1"/>
  <c r="D118" i="1"/>
  <c r="C118" i="1"/>
  <c r="D117" i="1"/>
  <c r="C117" i="1"/>
  <c r="D116" i="1"/>
  <c r="G116" i="1" s="1"/>
  <c r="C116" i="1"/>
  <c r="H116" i="1" s="1"/>
  <c r="D115" i="1"/>
  <c r="C115" i="1"/>
  <c r="D114" i="1"/>
  <c r="C114" i="1"/>
  <c r="D113" i="1"/>
  <c r="C113" i="1"/>
  <c r="G112" i="1"/>
  <c r="D112" i="1"/>
  <c r="C112" i="1"/>
  <c r="H112" i="1" s="1"/>
  <c r="D111" i="1"/>
  <c r="C111" i="1"/>
  <c r="D110" i="1"/>
  <c r="C110" i="1"/>
  <c r="D109" i="1"/>
  <c r="C109" i="1"/>
  <c r="D108" i="1"/>
  <c r="C108" i="1"/>
  <c r="D107" i="1"/>
  <c r="C107" i="1"/>
  <c r="D106" i="1"/>
  <c r="C106" i="1"/>
  <c r="D105" i="1"/>
  <c r="C105" i="1"/>
  <c r="D104" i="1"/>
  <c r="C104" i="1"/>
  <c r="D103" i="1"/>
  <c r="G103" i="1" s="1"/>
  <c r="C103" i="1"/>
  <c r="D102" i="1"/>
  <c r="C102" i="1"/>
  <c r="D101" i="1"/>
  <c r="C101" i="1"/>
  <c r="G100" i="1"/>
  <c r="D100" i="1"/>
  <c r="C100" i="1"/>
  <c r="H100" i="1" s="1"/>
  <c r="D99" i="1"/>
  <c r="C99" i="1"/>
  <c r="D98" i="1"/>
  <c r="C98" i="1"/>
  <c r="H98" i="1" s="1"/>
  <c r="D97" i="1"/>
  <c r="C97" i="1"/>
  <c r="D96" i="1"/>
  <c r="G96" i="1" s="1"/>
  <c r="C96" i="1"/>
  <c r="H96" i="1" s="1"/>
  <c r="D95" i="1"/>
  <c r="C95" i="1"/>
  <c r="D94" i="1"/>
  <c r="C94" i="1"/>
  <c r="D93" i="1"/>
  <c r="C93" i="1"/>
  <c r="D92" i="1"/>
  <c r="G92" i="1" s="1"/>
  <c r="C92" i="1"/>
  <c r="D91" i="1"/>
  <c r="C91" i="1"/>
  <c r="H91" i="1" s="1"/>
  <c r="D90" i="1"/>
  <c r="C90" i="1"/>
  <c r="D89" i="1"/>
  <c r="C89" i="1"/>
  <c r="D88" i="1"/>
  <c r="C88" i="1"/>
  <c r="D87" i="1"/>
  <c r="C87" i="1"/>
  <c r="D86" i="1"/>
  <c r="C86" i="1"/>
  <c r="H86" i="1" s="1"/>
  <c r="D85" i="1"/>
  <c r="C85" i="1"/>
  <c r="D84" i="1"/>
  <c r="G84" i="1" s="1"/>
  <c r="C84" i="1"/>
  <c r="D83" i="1"/>
  <c r="C83" i="1"/>
  <c r="D82" i="1"/>
  <c r="G82" i="1" s="1"/>
  <c r="C82" i="1"/>
  <c r="H82" i="1" s="1"/>
  <c r="D81" i="1"/>
  <c r="C81" i="1"/>
  <c r="D80" i="1"/>
  <c r="G80" i="1" s="1"/>
  <c r="C80" i="1"/>
  <c r="H80" i="1" s="1"/>
  <c r="D79" i="1"/>
  <c r="C79" i="1"/>
  <c r="C78" i="1"/>
  <c r="D77" i="1"/>
  <c r="C77" i="1"/>
  <c r="D76" i="1"/>
  <c r="G76" i="1" s="1"/>
  <c r="C76" i="1"/>
  <c r="H76" i="1" s="1"/>
  <c r="D75" i="1"/>
  <c r="C75" i="1"/>
  <c r="D74" i="1"/>
  <c r="C74" i="1"/>
  <c r="D73" i="1"/>
  <c r="C73" i="1"/>
  <c r="H73" i="1" s="1"/>
  <c r="D72" i="1"/>
  <c r="C72" i="1"/>
  <c r="D71" i="1"/>
  <c r="C71" i="1"/>
  <c r="D70" i="1"/>
  <c r="C70" i="1"/>
  <c r="H70" i="1" s="1"/>
  <c r="D69" i="1"/>
  <c r="C69" i="1"/>
  <c r="H69" i="1" s="1"/>
  <c r="D68" i="1"/>
  <c r="C68" i="1"/>
  <c r="H68" i="1" s="1"/>
  <c r="D67" i="1"/>
  <c r="C67" i="1"/>
  <c r="H67" i="1" s="1"/>
  <c r="D66" i="1"/>
  <c r="C66" i="1"/>
  <c r="D65" i="1"/>
  <c r="C65" i="1"/>
  <c r="D64" i="1"/>
  <c r="C64" i="1"/>
  <c r="D63" i="1"/>
  <c r="C63" i="1"/>
  <c r="H63" i="1" s="1"/>
  <c r="D62" i="1"/>
  <c r="C62" i="1"/>
  <c r="D61" i="1"/>
  <c r="C61" i="1"/>
  <c r="H61" i="1" s="1"/>
  <c r="D60" i="1"/>
  <c r="C60" i="1"/>
  <c r="H60" i="1" s="1"/>
  <c r="D59" i="1"/>
  <c r="G59" i="1" s="1"/>
  <c r="C59" i="1"/>
  <c r="H59" i="1" s="1"/>
  <c r="D58" i="1"/>
  <c r="C58" i="1"/>
  <c r="H58" i="1" s="1"/>
  <c r="D57" i="1"/>
  <c r="C57" i="1"/>
  <c r="D56" i="1"/>
  <c r="C56" i="1"/>
  <c r="H56" i="1" s="1"/>
  <c r="D55" i="1"/>
  <c r="C55" i="1"/>
  <c r="H55" i="1" s="1"/>
  <c r="D54" i="1"/>
  <c r="C54" i="1"/>
  <c r="D53" i="1"/>
  <c r="C53" i="1"/>
  <c r="D52" i="1"/>
  <c r="G52" i="1" s="1"/>
  <c r="C52" i="1"/>
  <c r="D51" i="1"/>
  <c r="C51" i="1"/>
  <c r="D50" i="1"/>
  <c r="C50" i="1"/>
  <c r="H50" i="1" s="1"/>
  <c r="D49" i="1"/>
  <c r="C49" i="1"/>
  <c r="D48" i="1"/>
  <c r="C48" i="1"/>
  <c r="D47" i="1"/>
  <c r="C47" i="1"/>
  <c r="D46" i="1"/>
  <c r="C46" i="1"/>
  <c r="D45" i="1"/>
  <c r="G45" i="1" s="1"/>
  <c r="C45" i="1"/>
  <c r="D44" i="1"/>
  <c r="C44" i="1"/>
  <c r="D43" i="1"/>
  <c r="C43" i="1"/>
  <c r="D42" i="1"/>
  <c r="C42" i="1"/>
  <c r="D41" i="1"/>
  <c r="C41" i="1"/>
  <c r="D40" i="1"/>
  <c r="G40" i="1" s="1"/>
  <c r="C40" i="1"/>
  <c r="H40" i="1" s="1"/>
  <c r="D39" i="1"/>
  <c r="C39" i="1"/>
  <c r="D38" i="1"/>
  <c r="C38" i="1"/>
  <c r="D37" i="1"/>
  <c r="C37" i="1"/>
  <c r="D36" i="1"/>
  <c r="C36" i="1"/>
  <c r="D35" i="1"/>
  <c r="C35" i="1"/>
  <c r="D34" i="1"/>
  <c r="C34" i="1"/>
  <c r="D33" i="1"/>
  <c r="C33" i="1"/>
  <c r="D32" i="1"/>
  <c r="G32" i="1" s="1"/>
  <c r="C32" i="1"/>
  <c r="H32" i="1" s="1"/>
  <c r="D31" i="1"/>
  <c r="C31" i="1"/>
  <c r="D30" i="1"/>
  <c r="C30" i="1"/>
  <c r="D29" i="1"/>
  <c r="C29" i="1"/>
  <c r="H29" i="1" s="1"/>
  <c r="D28" i="1"/>
  <c r="C28" i="1"/>
  <c r="H28" i="1" s="1"/>
  <c r="D27" i="1"/>
  <c r="C27" i="1"/>
  <c r="D26" i="1"/>
  <c r="C26" i="1"/>
  <c r="D25" i="1"/>
  <c r="C25" i="1"/>
  <c r="D24" i="1"/>
  <c r="C24" i="1"/>
  <c r="D23" i="1"/>
  <c r="C23" i="1"/>
  <c r="D22" i="1"/>
  <c r="C22" i="1"/>
  <c r="D21" i="1"/>
  <c r="C21" i="1"/>
  <c r="H21" i="1" s="1"/>
  <c r="D20" i="1"/>
  <c r="C20" i="1"/>
  <c r="D19" i="1"/>
  <c r="C19" i="1"/>
  <c r="D18" i="1"/>
  <c r="C18" i="1"/>
  <c r="D17" i="1"/>
  <c r="C17" i="1"/>
  <c r="D16" i="1"/>
  <c r="C16" i="1"/>
  <c r="D15" i="1"/>
  <c r="C15" i="1"/>
  <c r="H15" i="1" s="1"/>
  <c r="D14" i="1"/>
  <c r="C14" i="1"/>
  <c r="C13" i="1"/>
  <c r="D12" i="1"/>
  <c r="C12" i="1"/>
  <c r="D11" i="1"/>
  <c r="C11" i="1"/>
  <c r="D10" i="1"/>
  <c r="C10" i="1"/>
  <c r="H10" i="1" s="1"/>
  <c r="D9" i="1"/>
  <c r="C9" i="1"/>
  <c r="D8" i="1"/>
  <c r="C8" i="1"/>
  <c r="H8" i="1" s="1"/>
  <c r="D7" i="1"/>
  <c r="C7" i="1"/>
  <c r="D6" i="1"/>
  <c r="C6" i="1"/>
  <c r="D5" i="1"/>
  <c r="G5" i="1" s="1"/>
  <c r="C5" i="1"/>
  <c r="D4" i="1"/>
  <c r="C4" i="1"/>
  <c r="C3" i="1"/>
  <c r="E33" i="9" l="1"/>
  <c r="B33" i="9" s="1"/>
  <c r="E296" i="9"/>
  <c r="B296" i="9" s="1"/>
  <c r="E298" i="9"/>
  <c r="B298" i="9" s="1"/>
  <c r="E300" i="9"/>
  <c r="B300" i="9" s="1"/>
  <c r="I35" i="3"/>
  <c r="C1518" i="1"/>
  <c r="G1518" i="1" s="1"/>
  <c r="G1565" i="1"/>
  <c r="G1531" i="1"/>
  <c r="H1516" i="1"/>
  <c r="G1515" i="1"/>
  <c r="H1514" i="1"/>
  <c r="G1513" i="1"/>
  <c r="D24" i="8"/>
  <c r="C1499" i="1" s="1"/>
  <c r="H1499" i="1" s="1"/>
  <c r="G1511" i="1"/>
  <c r="H1512" i="1"/>
  <c r="G1503" i="1"/>
  <c r="H1510" i="1"/>
  <c r="G1509" i="1"/>
  <c r="H1508" i="1"/>
  <c r="G1507" i="1"/>
  <c r="H1506" i="1"/>
  <c r="G1505" i="1"/>
  <c r="H1504" i="1"/>
  <c r="G1501" i="1"/>
  <c r="H1502" i="1"/>
  <c r="G1497" i="1"/>
  <c r="H1496" i="1"/>
  <c r="D6" i="8"/>
  <c r="C1481" i="1" s="1"/>
  <c r="H1481" i="1" s="1"/>
  <c r="G1495" i="1"/>
  <c r="G1493" i="1"/>
  <c r="H1494" i="1"/>
  <c r="H1492" i="1"/>
  <c r="G1491" i="1"/>
  <c r="H1490" i="1"/>
  <c r="H1488" i="1"/>
  <c r="G1487" i="1"/>
  <c r="G1483" i="1"/>
  <c r="H1486" i="1"/>
  <c r="G1485" i="1"/>
  <c r="G1481" i="1"/>
  <c r="H1484" i="1"/>
  <c r="G316" i="9"/>
  <c r="E316" i="9" s="1"/>
  <c r="H1436" i="1"/>
  <c r="H1437" i="1"/>
  <c r="H1438" i="1"/>
  <c r="J1440" i="1"/>
  <c r="F115" i="6"/>
  <c r="G1409" i="1"/>
  <c r="G1408" i="1"/>
  <c r="G1298" i="1"/>
  <c r="G1297" i="1"/>
  <c r="G1296" i="1"/>
  <c r="G1295" i="1"/>
  <c r="G1291" i="1"/>
  <c r="G1290" i="1"/>
  <c r="G1284" i="1"/>
  <c r="G1283" i="1"/>
  <c r="G1281" i="1"/>
  <c r="G1278" i="1"/>
  <c r="G1277" i="1"/>
  <c r="G1273" i="1"/>
  <c r="G1272" i="1"/>
  <c r="G1271" i="1"/>
  <c r="G1270" i="1"/>
  <c r="G1269" i="1"/>
  <c r="G1268" i="1"/>
  <c r="G1267" i="1"/>
  <c r="G1266" i="1"/>
  <c r="G1264" i="1"/>
  <c r="G1265" i="1"/>
  <c r="G1263" i="1"/>
  <c r="G1261" i="1"/>
  <c r="G1260" i="1"/>
  <c r="G1258" i="1"/>
  <c r="G1257" i="1"/>
  <c r="G1249" i="1"/>
  <c r="G1248" i="1"/>
  <c r="G1246" i="1"/>
  <c r="G1244" i="1"/>
  <c r="G1242" i="1"/>
  <c r="G1241" i="1"/>
  <c r="G1238" i="1"/>
  <c r="G1235" i="1"/>
  <c r="G1236" i="1"/>
  <c r="G1237" i="1"/>
  <c r="G1232" i="1"/>
  <c r="G1230" i="1"/>
  <c r="G1229" i="1"/>
  <c r="F250" i="5"/>
  <c r="G1227" i="1"/>
  <c r="G1226" i="1"/>
  <c r="G1225" i="1"/>
  <c r="G1223" i="1"/>
  <c r="G1224" i="1"/>
  <c r="E237" i="5"/>
  <c r="F246" i="5"/>
  <c r="G1221" i="1"/>
  <c r="G1219" i="1"/>
  <c r="G1220" i="1"/>
  <c r="G1215" i="1"/>
  <c r="G1216" i="1"/>
  <c r="G1217" i="1"/>
  <c r="F239" i="5"/>
  <c r="G1213" i="1"/>
  <c r="G1211" i="1"/>
  <c r="G1212" i="1"/>
  <c r="G1210" i="1"/>
  <c r="G1209" i="1"/>
  <c r="G1206" i="1"/>
  <c r="G1205" i="1"/>
  <c r="G1204" i="1"/>
  <c r="G1203" i="1"/>
  <c r="G1201" i="1"/>
  <c r="G1202" i="1"/>
  <c r="G1200" i="1"/>
  <c r="G1199" i="1"/>
  <c r="G1198" i="1"/>
  <c r="G1197" i="1"/>
  <c r="G1196" i="1"/>
  <c r="G1195" i="1"/>
  <c r="G1194" i="1"/>
  <c r="G1191" i="1"/>
  <c r="G1190" i="1"/>
  <c r="G1189" i="1"/>
  <c r="G1188" i="1"/>
  <c r="G1187" i="1"/>
  <c r="G1183" i="1"/>
  <c r="G1184" i="1"/>
  <c r="G1185" i="1"/>
  <c r="G1182" i="1"/>
  <c r="G1181" i="1"/>
  <c r="G1180" i="1"/>
  <c r="G1179" i="1"/>
  <c r="G1178" i="1"/>
  <c r="G1177" i="1"/>
  <c r="G1175" i="1"/>
  <c r="G1176" i="1"/>
  <c r="G1174" i="1"/>
  <c r="G1173" i="1"/>
  <c r="G1172" i="1"/>
  <c r="G1167" i="1"/>
  <c r="G1171" i="1"/>
  <c r="G1168" i="1"/>
  <c r="G1170" i="1"/>
  <c r="G1169" i="1"/>
  <c r="G1166" i="1"/>
  <c r="G1165" i="1"/>
  <c r="G1164" i="1"/>
  <c r="G1163" i="1"/>
  <c r="G1162" i="1"/>
  <c r="G1161" i="1"/>
  <c r="G1160" i="1"/>
  <c r="G1157" i="1"/>
  <c r="G1159" i="1"/>
  <c r="G1158" i="1"/>
  <c r="G1156" i="1"/>
  <c r="G1151" i="1"/>
  <c r="G1148" i="1"/>
  <c r="G1149" i="1"/>
  <c r="G1147" i="1"/>
  <c r="G1144" i="1"/>
  <c r="G1142" i="1"/>
  <c r="G1143" i="1"/>
  <c r="G1141" i="1"/>
  <c r="G1140" i="1"/>
  <c r="G1138" i="1"/>
  <c r="G1136" i="1"/>
  <c r="G1134" i="1"/>
  <c r="G1132" i="1"/>
  <c r="G1130" i="1"/>
  <c r="G1128" i="1"/>
  <c r="G1126" i="1"/>
  <c r="G1123" i="1"/>
  <c r="G1122" i="1"/>
  <c r="G1120" i="1"/>
  <c r="G1121" i="1"/>
  <c r="G1119" i="1"/>
  <c r="G1118" i="1"/>
  <c r="G1117" i="1"/>
  <c r="G1116" i="1"/>
  <c r="G1115" i="1"/>
  <c r="G1112" i="1"/>
  <c r="G1113" i="1"/>
  <c r="G1114" i="1"/>
  <c r="G1111" i="1"/>
  <c r="G1110" i="1"/>
  <c r="G1109" i="1"/>
  <c r="G1108" i="1"/>
  <c r="G1107" i="1"/>
  <c r="G1106" i="1"/>
  <c r="G1104" i="1"/>
  <c r="G1105" i="1"/>
  <c r="G1103" i="1"/>
  <c r="G1102" i="1"/>
  <c r="G1101" i="1"/>
  <c r="G1100" i="1"/>
  <c r="G1099" i="1"/>
  <c r="G1096" i="1"/>
  <c r="G1097" i="1"/>
  <c r="G1098" i="1"/>
  <c r="G1094" i="1"/>
  <c r="H1091" i="1"/>
  <c r="H1090" i="1"/>
  <c r="H1089" i="1"/>
  <c r="H1087" i="1"/>
  <c r="H1086" i="1"/>
  <c r="H1085" i="1"/>
  <c r="H1082" i="1"/>
  <c r="H1080" i="1"/>
  <c r="H1078" i="1"/>
  <c r="H1077" i="1"/>
  <c r="H1076" i="1"/>
  <c r="H1074" i="1"/>
  <c r="H1071" i="1"/>
  <c r="H1070" i="1"/>
  <c r="H1069" i="1"/>
  <c r="E290" i="9"/>
  <c r="B290" i="9" s="1"/>
  <c r="H1065" i="1"/>
  <c r="H1066" i="1"/>
  <c r="H1067" i="1"/>
  <c r="H1063" i="1"/>
  <c r="H1062" i="1"/>
  <c r="H1061" i="1"/>
  <c r="H1060" i="1"/>
  <c r="H1059" i="1"/>
  <c r="H1058" i="1"/>
  <c r="H1055" i="1"/>
  <c r="H1054" i="1"/>
  <c r="H1053" i="1"/>
  <c r="H1052" i="1"/>
  <c r="H1051" i="1"/>
  <c r="H1050" i="1"/>
  <c r="H1047" i="1"/>
  <c r="H1048" i="1"/>
  <c r="H1049" i="1"/>
  <c r="H1045" i="1"/>
  <c r="H1044" i="1"/>
  <c r="H1043" i="1"/>
  <c r="H1042" i="1"/>
  <c r="H1040" i="1"/>
  <c r="H1039" i="1"/>
  <c r="H1038" i="1"/>
  <c r="H1037" i="1"/>
  <c r="H1036" i="1"/>
  <c r="H1034" i="1"/>
  <c r="H1035" i="1"/>
  <c r="H1033" i="1"/>
  <c r="H1032" i="1"/>
  <c r="H1029" i="1"/>
  <c r="H1028" i="1"/>
  <c r="H1018" i="1"/>
  <c r="H996" i="1"/>
  <c r="H1026" i="1"/>
  <c r="F45" i="5"/>
  <c r="H1023" i="1"/>
  <c r="H1024" i="1"/>
  <c r="H1022" i="1"/>
  <c r="H1021" i="1"/>
  <c r="H1019" i="1"/>
  <c r="H1020" i="1"/>
  <c r="H1017" i="1"/>
  <c r="H1016" i="1"/>
  <c r="H1015" i="1"/>
  <c r="F35" i="5"/>
  <c r="H1013" i="1"/>
  <c r="H1014" i="1"/>
  <c r="H1012" i="1"/>
  <c r="H1011" i="1"/>
  <c r="H1010" i="1"/>
  <c r="H1009" i="1"/>
  <c r="H1007" i="1"/>
  <c r="H1008" i="1"/>
  <c r="H1005" i="1"/>
  <c r="H1004" i="1"/>
  <c r="H1003" i="1"/>
  <c r="H1002" i="1"/>
  <c r="H1001" i="1"/>
  <c r="H1000" i="1"/>
  <c r="H999" i="1"/>
  <c r="E12" i="5"/>
  <c r="D990" i="1" s="1"/>
  <c r="F19" i="5"/>
  <c r="H997" i="1"/>
  <c r="H998" i="1"/>
  <c r="H994" i="1"/>
  <c r="F13" i="5"/>
  <c r="H990" i="1"/>
  <c r="H991" i="1"/>
  <c r="H992" i="1"/>
  <c r="H989" i="1"/>
  <c r="H986" i="1"/>
  <c r="E286" i="9"/>
  <c r="B286" i="9" s="1"/>
  <c r="E288" i="9"/>
  <c r="B288" i="9" s="1"/>
  <c r="E293" i="9"/>
  <c r="B293" i="9" s="1"/>
  <c r="E27" i="9"/>
  <c r="B27" i="9" s="1"/>
  <c r="E32" i="9"/>
  <c r="B32" i="9" s="1"/>
  <c r="E287" i="9"/>
  <c r="B287" i="9" s="1"/>
  <c r="E294" i="9"/>
  <c r="B294" i="9" s="1"/>
  <c r="H649" i="1"/>
  <c r="H646" i="1"/>
  <c r="H982" i="1"/>
  <c r="H969" i="1"/>
  <c r="H968" i="1"/>
  <c r="H965" i="1"/>
  <c r="H964" i="1"/>
  <c r="H961" i="1"/>
  <c r="H960" i="1"/>
  <c r="H959" i="1"/>
  <c r="H958" i="1"/>
  <c r="H957" i="1"/>
  <c r="H956" i="1"/>
  <c r="H955" i="1"/>
  <c r="H954" i="1"/>
  <c r="H953" i="1"/>
  <c r="H952" i="1"/>
  <c r="H951" i="1"/>
  <c r="H947" i="1"/>
  <c r="H936" i="1"/>
  <c r="H934" i="1"/>
  <c r="H933" i="1"/>
  <c r="H931" i="1"/>
  <c r="H928" i="1"/>
  <c r="H926" i="1"/>
  <c r="H923" i="1"/>
  <c r="H925" i="1"/>
  <c r="H911" i="1"/>
  <c r="F253" i="9"/>
  <c r="H903" i="1"/>
  <c r="H902" i="1"/>
  <c r="H901" i="1"/>
  <c r="H900" i="1"/>
  <c r="H899" i="1"/>
  <c r="H898" i="1"/>
  <c r="H897" i="1"/>
  <c r="H896" i="1"/>
  <c r="H895" i="1"/>
  <c r="H894" i="1"/>
  <c r="H893" i="1"/>
  <c r="H892" i="1"/>
  <c r="H891" i="1"/>
  <c r="H881" i="1"/>
  <c r="H880" i="1"/>
  <c r="H879" i="1"/>
  <c r="H878" i="1"/>
  <c r="H877" i="1"/>
  <c r="H876" i="1"/>
  <c r="H873" i="1"/>
  <c r="H872" i="1"/>
  <c r="H871" i="1"/>
  <c r="H869" i="1"/>
  <c r="H868" i="1"/>
  <c r="H867" i="1"/>
  <c r="H866" i="1"/>
  <c r="H865" i="1"/>
  <c r="H862" i="1"/>
  <c r="H864" i="1"/>
  <c r="H863" i="1"/>
  <c r="H861" i="1"/>
  <c r="H860" i="1"/>
  <c r="H859" i="1"/>
  <c r="H858" i="1"/>
  <c r="H854" i="1"/>
  <c r="H849" i="1"/>
  <c r="H843" i="1"/>
  <c r="H842" i="1"/>
  <c r="F229" i="9"/>
  <c r="H837" i="1"/>
  <c r="H836" i="1"/>
  <c r="H835" i="1"/>
  <c r="H832" i="1"/>
  <c r="H829" i="1"/>
  <c r="H823" i="1"/>
  <c r="H819" i="1"/>
  <c r="H817" i="1"/>
  <c r="H808" i="1"/>
  <c r="H807" i="1"/>
  <c r="H806" i="1"/>
  <c r="H805" i="1"/>
  <c r="H802" i="1"/>
  <c r="H800" i="1"/>
  <c r="H799" i="1"/>
  <c r="H798" i="1"/>
  <c r="H795" i="1"/>
  <c r="H794" i="1"/>
  <c r="H793" i="1"/>
  <c r="H792" i="1"/>
  <c r="H791" i="1"/>
  <c r="H790" i="1"/>
  <c r="H789" i="1"/>
  <c r="H788" i="1"/>
  <c r="H787" i="1"/>
  <c r="H786" i="1"/>
  <c r="H785" i="1"/>
  <c r="H783" i="1"/>
  <c r="H782" i="1"/>
  <c r="H774" i="1"/>
  <c r="H773" i="1"/>
  <c r="H772" i="1"/>
  <c r="H771" i="1"/>
  <c r="H770" i="1"/>
  <c r="H769" i="1"/>
  <c r="H768" i="1"/>
  <c r="H767" i="1"/>
  <c r="H766" i="1"/>
  <c r="H765" i="1"/>
  <c r="H764" i="1"/>
  <c r="H763" i="1"/>
  <c r="H762" i="1"/>
  <c r="H761" i="1"/>
  <c r="H760" i="1"/>
  <c r="H759" i="1"/>
  <c r="H757" i="1"/>
  <c r="H756" i="1"/>
  <c r="H755" i="1"/>
  <c r="H754" i="1"/>
  <c r="H749" i="1"/>
  <c r="H747" i="1"/>
  <c r="H741" i="1"/>
  <c r="H740" i="1"/>
  <c r="H739" i="1"/>
  <c r="H738" i="1"/>
  <c r="H737" i="1"/>
  <c r="H736" i="1"/>
  <c r="H735" i="1"/>
  <c r="H733" i="1"/>
  <c r="H731" i="1"/>
  <c r="H730" i="1"/>
  <c r="H729" i="1"/>
  <c r="H728" i="1"/>
  <c r="H727" i="1"/>
  <c r="H726" i="1"/>
  <c r="H725" i="1"/>
  <c r="H724" i="1"/>
  <c r="H723" i="1"/>
  <c r="H722" i="1"/>
  <c r="H721" i="1"/>
  <c r="H704" i="1"/>
  <c r="H701" i="1"/>
  <c r="H695" i="1"/>
  <c r="H694" i="1"/>
  <c r="H693" i="1"/>
  <c r="H692" i="1"/>
  <c r="H686" i="1"/>
  <c r="H632" i="1"/>
  <c r="H631" i="1"/>
  <c r="H628" i="1"/>
  <c r="H626" i="1"/>
  <c r="H627" i="1"/>
  <c r="B271" i="9"/>
  <c r="H625" i="1"/>
  <c r="H623" i="1"/>
  <c r="H624" i="1"/>
  <c r="H622" i="1"/>
  <c r="H619" i="1"/>
  <c r="H620" i="1"/>
  <c r="H621" i="1"/>
  <c r="H618" i="1"/>
  <c r="H617" i="1"/>
  <c r="H616" i="1"/>
  <c r="H613" i="1"/>
  <c r="H611" i="1"/>
  <c r="H612" i="1"/>
  <c r="H610" i="1"/>
  <c r="H608" i="1"/>
  <c r="B269" i="9"/>
  <c r="H606" i="1"/>
  <c r="H607" i="1"/>
  <c r="B267" i="9"/>
  <c r="H605" i="1"/>
  <c r="H599" i="1"/>
  <c r="H604" i="1"/>
  <c r="B265" i="9"/>
  <c r="H597" i="1"/>
  <c r="H598" i="1"/>
  <c r="B263" i="9"/>
  <c r="H587" i="1"/>
  <c r="H593" i="1"/>
  <c r="H596" i="1"/>
  <c r="H595" i="1"/>
  <c r="B261" i="9"/>
  <c r="B259" i="9"/>
  <c r="B257" i="9"/>
  <c r="H586" i="1"/>
  <c r="H584" i="1"/>
  <c r="H585" i="1"/>
  <c r="H583" i="1"/>
  <c r="H582" i="1"/>
  <c r="H578" i="1"/>
  <c r="H577" i="1"/>
  <c r="H575" i="1"/>
  <c r="H576" i="1"/>
  <c r="H573" i="1"/>
  <c r="H571" i="1"/>
  <c r="H572" i="1"/>
  <c r="H570" i="1"/>
  <c r="H568" i="1"/>
  <c r="H569" i="1"/>
  <c r="H567" i="1"/>
  <c r="H565" i="1"/>
  <c r="H566" i="1"/>
  <c r="H561" i="1"/>
  <c r="H562" i="1"/>
  <c r="H564" i="1"/>
  <c r="H563" i="1"/>
  <c r="H560" i="1"/>
  <c r="H559" i="1"/>
  <c r="E528" i="4"/>
  <c r="D522" i="1" s="1"/>
  <c r="D523" i="1"/>
  <c r="H557" i="1"/>
  <c r="H558" i="1"/>
  <c r="H554" i="1"/>
  <c r="H553" i="1"/>
  <c r="H552" i="1"/>
  <c r="H551" i="1"/>
  <c r="H549" i="1"/>
  <c r="H550" i="1"/>
  <c r="H548" i="1"/>
  <c r="H547" i="1"/>
  <c r="H537" i="1"/>
  <c r="H543" i="1"/>
  <c r="H542" i="1"/>
  <c r="H541" i="1"/>
  <c r="B255" i="9"/>
  <c r="H523" i="1"/>
  <c r="H536" i="1"/>
  <c r="B253" i="9"/>
  <c r="B251" i="9"/>
  <c r="H531" i="1"/>
  <c r="H527" i="1"/>
  <c r="H525" i="1"/>
  <c r="H521" i="1"/>
  <c r="B249" i="9"/>
  <c r="H515" i="1"/>
  <c r="H513" i="1"/>
  <c r="H514" i="1"/>
  <c r="H512" i="1"/>
  <c r="H504" i="1"/>
  <c r="H503" i="1"/>
  <c r="H501" i="1"/>
  <c r="H502" i="1"/>
  <c r="H496" i="1"/>
  <c r="H500" i="1"/>
  <c r="B247" i="9"/>
  <c r="B245" i="9"/>
  <c r="H494" i="1"/>
  <c r="H478" i="1"/>
  <c r="H489" i="1"/>
  <c r="H493" i="1"/>
  <c r="H492" i="1"/>
  <c r="B243" i="9"/>
  <c r="B241" i="9"/>
  <c r="H486" i="1"/>
  <c r="B239" i="9"/>
  <c r="H484" i="1"/>
  <c r="H485" i="1"/>
  <c r="H482" i="1"/>
  <c r="F237" i="9"/>
  <c r="B237" i="9" s="1"/>
  <c r="B235" i="9"/>
  <c r="H477" i="1"/>
  <c r="H476" i="1"/>
  <c r="H474" i="1"/>
  <c r="H473" i="1"/>
  <c r="H471" i="1"/>
  <c r="H470" i="1"/>
  <c r="H469" i="1"/>
  <c r="H467" i="1"/>
  <c r="H468" i="1"/>
  <c r="H465" i="1"/>
  <c r="H462" i="1"/>
  <c r="H460" i="1"/>
  <c r="H461" i="1"/>
  <c r="H459" i="1"/>
  <c r="H457" i="1"/>
  <c r="H458" i="1"/>
  <c r="H456" i="1"/>
  <c r="H454" i="1"/>
  <c r="H455" i="1"/>
  <c r="H452" i="1"/>
  <c r="H451" i="1"/>
  <c r="E420" i="4"/>
  <c r="D415" i="1"/>
  <c r="H415" i="1" s="1"/>
  <c r="H449" i="1"/>
  <c r="H450" i="1"/>
  <c r="H447" i="1"/>
  <c r="H446" i="1"/>
  <c r="H445" i="1"/>
  <c r="H441" i="1"/>
  <c r="H444" i="1"/>
  <c r="H443" i="1"/>
  <c r="H442" i="1"/>
  <c r="H440" i="1"/>
  <c r="H439" i="1"/>
  <c r="B233" i="9"/>
  <c r="H431" i="1"/>
  <c r="H429" i="1"/>
  <c r="H430" i="1"/>
  <c r="B231" i="9"/>
  <c r="B229" i="9"/>
  <c r="B227" i="9"/>
  <c r="H420" i="1"/>
  <c r="H401" i="1"/>
  <c r="H400" i="1"/>
  <c r="H399" i="1"/>
  <c r="H397" i="1"/>
  <c r="H398" i="1"/>
  <c r="H395" i="1"/>
  <c r="H396" i="1"/>
  <c r="H394" i="1"/>
  <c r="H391" i="1"/>
  <c r="H392" i="1"/>
  <c r="H393" i="1"/>
  <c r="H390" i="1"/>
  <c r="H389" i="1"/>
  <c r="H388" i="1"/>
  <c r="H386" i="1"/>
  <c r="H387" i="1"/>
  <c r="H385" i="1"/>
  <c r="H383" i="1"/>
  <c r="H384" i="1"/>
  <c r="H378" i="1"/>
  <c r="H382" i="1"/>
  <c r="H381" i="1"/>
  <c r="H380" i="1"/>
  <c r="F383" i="4"/>
  <c r="H377" i="1"/>
  <c r="H376" i="1"/>
  <c r="H375" i="1"/>
  <c r="H373" i="1"/>
  <c r="H374" i="1"/>
  <c r="H372" i="1"/>
  <c r="H369" i="1"/>
  <c r="H368" i="1"/>
  <c r="H367" i="1"/>
  <c r="H366" i="1"/>
  <c r="F369" i="4"/>
  <c r="H363" i="1"/>
  <c r="H362" i="1"/>
  <c r="H361" i="1"/>
  <c r="H359" i="1"/>
  <c r="H360" i="1"/>
  <c r="H357" i="1"/>
  <c r="H356" i="1"/>
  <c r="H355" i="1"/>
  <c r="H354" i="1"/>
  <c r="H353" i="1"/>
  <c r="H351" i="1"/>
  <c r="H352" i="1"/>
  <c r="H350" i="1"/>
  <c r="H349" i="1"/>
  <c r="H346" i="1"/>
  <c r="H347" i="1"/>
  <c r="H348" i="1"/>
  <c r="H343" i="1"/>
  <c r="H344" i="1"/>
  <c r="H342" i="1"/>
  <c r="H341" i="1"/>
  <c r="H338" i="1"/>
  <c r="H337" i="1"/>
  <c r="H336" i="1"/>
  <c r="H334" i="1"/>
  <c r="H335" i="1"/>
  <c r="H333" i="1"/>
  <c r="H332" i="1"/>
  <c r="H330" i="1"/>
  <c r="H329" i="1"/>
  <c r="H328" i="1"/>
  <c r="H327" i="1"/>
  <c r="H325" i="1"/>
  <c r="H324" i="1"/>
  <c r="H323" i="1"/>
  <c r="H322" i="1"/>
  <c r="H320" i="1"/>
  <c r="H319" i="1"/>
  <c r="H318" i="1"/>
  <c r="H317" i="1"/>
  <c r="H316" i="1"/>
  <c r="H315" i="1"/>
  <c r="H314" i="1"/>
  <c r="H312" i="1"/>
  <c r="H313" i="1"/>
  <c r="H311" i="1"/>
  <c r="H310" i="1"/>
  <c r="H309" i="1"/>
  <c r="H306" i="1"/>
  <c r="H307" i="1"/>
  <c r="H308" i="1"/>
  <c r="H305" i="1"/>
  <c r="H304" i="1"/>
  <c r="H303" i="1"/>
  <c r="H302" i="1"/>
  <c r="H301" i="1"/>
  <c r="E299" i="4"/>
  <c r="H282" i="1"/>
  <c r="H283" i="1"/>
  <c r="H284" i="1"/>
  <c r="H275" i="1"/>
  <c r="H280" i="1"/>
  <c r="E263" i="4"/>
  <c r="D259" i="1" s="1"/>
  <c r="G259" i="1" s="1"/>
  <c r="H279" i="1"/>
  <c r="H277" i="1"/>
  <c r="H276" i="1"/>
  <c r="H271" i="1"/>
  <c r="H270" i="1"/>
  <c r="H268" i="1"/>
  <c r="H264" i="1"/>
  <c r="H266" i="1"/>
  <c r="H265" i="1"/>
  <c r="H263" i="1"/>
  <c r="H262" i="1"/>
  <c r="H259" i="1"/>
  <c r="H260" i="1"/>
  <c r="H261" i="1"/>
  <c r="H258" i="1"/>
  <c r="H254" i="1"/>
  <c r="H251" i="1"/>
  <c r="H250" i="1"/>
  <c r="H247" i="1"/>
  <c r="H246" i="1"/>
  <c r="H245" i="1"/>
  <c r="H243" i="1"/>
  <c r="H244" i="1"/>
  <c r="H239" i="1"/>
  <c r="H238" i="1"/>
  <c r="H236" i="1"/>
  <c r="H237" i="1"/>
  <c r="H227" i="1"/>
  <c r="H231" i="1"/>
  <c r="H230" i="1"/>
  <c r="H224" i="1"/>
  <c r="H225" i="1"/>
  <c r="H223" i="1"/>
  <c r="H220" i="1"/>
  <c r="H221" i="1"/>
  <c r="H222" i="1"/>
  <c r="H219" i="1"/>
  <c r="H217" i="1"/>
  <c r="H215" i="1"/>
  <c r="H216" i="1"/>
  <c r="H214" i="1"/>
  <c r="H211" i="1"/>
  <c r="H212" i="1"/>
  <c r="H213" i="1"/>
  <c r="H205" i="1"/>
  <c r="H198" i="1"/>
  <c r="H204" i="1"/>
  <c r="H203" i="1"/>
  <c r="H202" i="1"/>
  <c r="H201" i="1"/>
  <c r="H200" i="1"/>
  <c r="H199" i="1"/>
  <c r="H195" i="1"/>
  <c r="H190" i="1"/>
  <c r="H187" i="1"/>
  <c r="B223" i="9"/>
  <c r="H185" i="1"/>
  <c r="H144" i="1"/>
  <c r="H135" i="1"/>
  <c r="H136" i="1"/>
  <c r="H143" i="1"/>
  <c r="H142" i="1"/>
  <c r="H140" i="1"/>
  <c r="H134" i="1"/>
  <c r="H133" i="1"/>
  <c r="F133" i="4"/>
  <c r="H122" i="1"/>
  <c r="H118" i="1"/>
  <c r="H117" i="1"/>
  <c r="H115" i="1"/>
  <c r="H114" i="1"/>
  <c r="H111" i="1"/>
  <c r="F112" i="4"/>
  <c r="H110" i="1"/>
  <c r="H109" i="1"/>
  <c r="H107" i="1"/>
  <c r="H106" i="1"/>
  <c r="H105" i="1"/>
  <c r="H103" i="1"/>
  <c r="H104" i="1"/>
  <c r="H101" i="1"/>
  <c r="H99" i="1"/>
  <c r="H97" i="1"/>
  <c r="H94" i="1"/>
  <c r="H95" i="1"/>
  <c r="H93" i="1"/>
  <c r="H92" i="1"/>
  <c r="H90" i="1"/>
  <c r="H89" i="1"/>
  <c r="E82" i="4"/>
  <c r="D78" i="1" s="1"/>
  <c r="G78" i="1" s="1"/>
  <c r="H87" i="1"/>
  <c r="H88" i="1"/>
  <c r="H85" i="1"/>
  <c r="H79" i="1"/>
  <c r="H84" i="1"/>
  <c r="H83" i="1"/>
  <c r="H77" i="1"/>
  <c r="H75" i="1"/>
  <c r="H74" i="1"/>
  <c r="H72" i="1"/>
  <c r="H62" i="1"/>
  <c r="H57" i="1"/>
  <c r="H54" i="1"/>
  <c r="H53" i="1"/>
  <c r="H52" i="1"/>
  <c r="H51" i="1"/>
  <c r="H49" i="1"/>
  <c r="H47" i="1"/>
  <c r="H48" i="1"/>
  <c r="H45" i="1"/>
  <c r="H44" i="1"/>
  <c r="H43" i="1"/>
  <c r="H41" i="1"/>
  <c r="H42" i="1"/>
  <c r="H39" i="1"/>
  <c r="H38" i="1"/>
  <c r="H36" i="1"/>
  <c r="H37" i="1"/>
  <c r="H35" i="1"/>
  <c r="H33" i="1"/>
  <c r="H34" i="1"/>
  <c r="H31" i="1"/>
  <c r="H30" i="1"/>
  <c r="E7" i="4"/>
  <c r="D3" i="1" s="1"/>
  <c r="H3" i="1" s="1"/>
  <c r="H27" i="1"/>
  <c r="H25" i="1"/>
  <c r="H26" i="1"/>
  <c r="H24" i="1"/>
  <c r="H23" i="1"/>
  <c r="H22" i="1"/>
  <c r="H19" i="1"/>
  <c r="H20" i="1"/>
  <c r="H18" i="1"/>
  <c r="H17" i="1"/>
  <c r="H16" i="1"/>
  <c r="H13" i="1"/>
  <c r="H14" i="1"/>
  <c r="H12" i="1"/>
  <c r="H11" i="1"/>
  <c r="H9" i="1"/>
  <c r="H7" i="1"/>
  <c r="H6" i="1"/>
  <c r="H4" i="1"/>
  <c r="H5" i="1"/>
  <c r="H821" i="1"/>
  <c r="H715" i="1"/>
  <c r="H714" i="1"/>
  <c r="H713" i="1"/>
  <c r="H711" i="1"/>
  <c r="H709" i="1"/>
  <c r="H703" i="1"/>
  <c r="H687" i="1"/>
  <c r="H670" i="1"/>
  <c r="H669" i="1"/>
  <c r="H668" i="1"/>
  <c r="H644" i="1"/>
  <c r="H642" i="1"/>
  <c r="H645" i="1"/>
  <c r="H183" i="1"/>
  <c r="H178" i="1"/>
  <c r="H171" i="1"/>
  <c r="E163" i="4"/>
  <c r="D159" i="1" s="1"/>
  <c r="G159" i="1" s="1"/>
  <c r="H156" i="1"/>
  <c r="H151" i="1"/>
  <c r="H128" i="1"/>
  <c r="H127" i="1"/>
  <c r="H120" i="1"/>
  <c r="H126" i="1"/>
  <c r="H641" i="1"/>
  <c r="H405" i="1"/>
  <c r="H404" i="1"/>
  <c r="H345" i="1"/>
  <c r="H358" i="1"/>
  <c r="H364" i="1"/>
  <c r="H370" i="1"/>
  <c r="H292" i="1"/>
  <c r="H291" i="1"/>
  <c r="H290" i="1"/>
  <c r="F418" i="4"/>
  <c r="H413" i="1"/>
  <c r="F643" i="4"/>
  <c r="H288" i="1"/>
  <c r="H637" i="1"/>
  <c r="E644" i="4"/>
  <c r="D638" i="1" s="1"/>
  <c r="H638" i="1" s="1"/>
  <c r="H411" i="1"/>
  <c r="H412" i="1"/>
  <c r="H269" i="1"/>
  <c r="H274" i="1"/>
  <c r="H257" i="1"/>
  <c r="E252" i="4"/>
  <c r="D248" i="1" s="1"/>
  <c r="H248" i="1" s="1"/>
  <c r="F259" i="4"/>
  <c r="F225" i="9"/>
  <c r="B225" i="9" s="1"/>
  <c r="H209" i="1"/>
  <c r="E196" i="4"/>
  <c r="D192" i="1" s="1"/>
  <c r="F210" i="4"/>
  <c r="H192" i="1"/>
  <c r="H206" i="1"/>
  <c r="H207" i="1"/>
  <c r="H189" i="1"/>
  <c r="H188" i="1"/>
  <c r="F221" i="9"/>
  <c r="B221" i="9" s="1"/>
  <c r="H181" i="1"/>
  <c r="H179" i="1"/>
  <c r="F219" i="9"/>
  <c r="B219" i="9" s="1"/>
  <c r="H177" i="1"/>
  <c r="H175" i="1"/>
  <c r="F177" i="4"/>
  <c r="H173" i="1"/>
  <c r="H174" i="1"/>
  <c r="H172" i="1"/>
  <c r="H170" i="1"/>
  <c r="H169" i="1"/>
  <c r="F169" i="4"/>
  <c r="H168" i="1"/>
  <c r="H167" i="1"/>
  <c r="H165" i="1"/>
  <c r="H166" i="1"/>
  <c r="H163" i="1"/>
  <c r="H160" i="1"/>
  <c r="H161" i="1"/>
  <c r="E152" i="4"/>
  <c r="D148" i="1" s="1"/>
  <c r="H148" i="1" s="1"/>
  <c r="F159" i="4"/>
  <c r="H155" i="1"/>
  <c r="H157" i="1"/>
  <c r="H153" i="1"/>
  <c r="F153" i="4"/>
  <c r="H152" i="1"/>
  <c r="H149" i="1"/>
  <c r="H150" i="1"/>
  <c r="H129" i="1"/>
  <c r="H130" i="1"/>
  <c r="H131" i="1"/>
  <c r="F128" i="4"/>
  <c r="H124" i="1"/>
  <c r="H125" i="1"/>
  <c r="F125" i="4"/>
  <c r="H102" i="1"/>
  <c r="H113" i="1"/>
  <c r="H108" i="1"/>
  <c r="F83" i="4"/>
  <c r="H81" i="1"/>
  <c r="H71" i="1"/>
  <c r="H66" i="1"/>
  <c r="H46" i="1"/>
  <c r="H64" i="1"/>
  <c r="H65" i="1"/>
  <c r="F215" i="9"/>
  <c r="B215" i="9" s="1"/>
  <c r="F217" i="9"/>
  <c r="B217" i="9" s="1"/>
  <c r="E303" i="9"/>
  <c r="B303" i="9" s="1"/>
  <c r="G6" i="1"/>
  <c r="G10" i="1"/>
  <c r="G14" i="1"/>
  <c r="G18" i="1"/>
  <c r="G22" i="1"/>
  <c r="G28" i="1"/>
  <c r="G31" i="1"/>
  <c r="G33" i="1"/>
  <c r="G34" i="1"/>
  <c r="G38" i="1"/>
  <c r="G41" i="1"/>
  <c r="G58" i="1"/>
  <c r="G62" i="1"/>
  <c r="G65" i="1"/>
  <c r="G66" i="1"/>
  <c r="G71" i="1"/>
  <c r="G85" i="1"/>
  <c r="G88" i="1"/>
  <c r="G91" i="1"/>
  <c r="G94" i="1"/>
  <c r="G99" i="1"/>
  <c r="G102" i="1"/>
  <c r="G105" i="1"/>
  <c r="G113" i="1"/>
  <c r="G115" i="1"/>
  <c r="G117" i="1"/>
  <c r="G122" i="1"/>
  <c r="G127" i="1"/>
  <c r="G131" i="1"/>
  <c r="G136" i="1"/>
  <c r="G139" i="1"/>
  <c r="G142" i="1"/>
  <c r="G146" i="1"/>
  <c r="G150" i="1"/>
  <c r="G153" i="1"/>
  <c r="G161" i="1"/>
  <c r="G166" i="1"/>
  <c r="G169" i="1"/>
  <c r="G177" i="1"/>
  <c r="G182" i="1"/>
  <c r="G186" i="1"/>
  <c r="G193" i="1"/>
  <c r="G200" i="1"/>
  <c r="G202" i="1"/>
  <c r="G210" i="1"/>
  <c r="G214" i="1"/>
  <c r="G219" i="1"/>
  <c r="G223" i="1"/>
  <c r="G228" i="1"/>
  <c r="G230" i="1"/>
  <c r="G233" i="1"/>
  <c r="G245" i="1"/>
  <c r="G248" i="1"/>
  <c r="G254" i="1"/>
  <c r="G257" i="1"/>
  <c r="G258" i="1"/>
  <c r="G260" i="1"/>
  <c r="G266" i="1"/>
  <c r="G271" i="1"/>
  <c r="G272" i="1"/>
  <c r="G282" i="1"/>
  <c r="G288" i="1"/>
  <c r="G292" i="1"/>
  <c r="G295" i="1"/>
  <c r="G298" i="1"/>
  <c r="G302" i="1"/>
  <c r="G306" i="1"/>
  <c r="G310" i="1"/>
  <c r="G314" i="1"/>
  <c r="G318" i="1"/>
  <c r="G322" i="1"/>
  <c r="G326" i="1"/>
  <c r="G328" i="1"/>
  <c r="G334" i="1"/>
  <c r="G336" i="1"/>
  <c r="G340" i="1"/>
  <c r="G344" i="1"/>
  <c r="G348" i="1"/>
  <c r="G352" i="1"/>
  <c r="G356" i="1"/>
  <c r="G4" i="1"/>
  <c r="G7" i="1"/>
  <c r="G8" i="1"/>
  <c r="G9" i="1"/>
  <c r="G11" i="1"/>
  <c r="G12" i="1"/>
  <c r="G13" i="1"/>
  <c r="G15" i="1"/>
  <c r="G16" i="1"/>
  <c r="G17" i="1"/>
  <c r="G19" i="1"/>
  <c r="G20" i="1"/>
  <c r="G21" i="1"/>
  <c r="G23" i="1"/>
  <c r="G24" i="1"/>
  <c r="G25" i="1"/>
  <c r="G26" i="1"/>
  <c r="G27" i="1"/>
  <c r="G29" i="1"/>
  <c r="G30" i="1"/>
  <c r="G35" i="1"/>
  <c r="G36" i="1"/>
  <c r="G37" i="1"/>
  <c r="G39" i="1"/>
  <c r="G42" i="1"/>
  <c r="G43" i="1"/>
  <c r="G44" i="1"/>
  <c r="G46" i="1"/>
  <c r="G47" i="1"/>
  <c r="G48" i="1"/>
  <c r="G49" i="1"/>
  <c r="G50" i="1"/>
  <c r="G51" i="1"/>
  <c r="G53" i="1"/>
  <c r="G54" i="1"/>
  <c r="G55" i="1"/>
  <c r="G56" i="1"/>
  <c r="G57" i="1"/>
  <c r="G60" i="1"/>
  <c r="G61" i="1"/>
  <c r="G63" i="1"/>
  <c r="G64" i="1"/>
  <c r="G67" i="1"/>
  <c r="G68" i="1"/>
  <c r="G69" i="1"/>
  <c r="G70" i="1"/>
  <c r="G72" i="1"/>
  <c r="G73" i="1"/>
  <c r="G74" i="1"/>
  <c r="G75" i="1"/>
  <c r="G77" i="1"/>
  <c r="G79" i="1"/>
  <c r="G81" i="1"/>
  <c r="G83" i="1"/>
  <c r="G86" i="1"/>
  <c r="G87" i="1"/>
  <c r="G89" i="1"/>
  <c r="G90" i="1"/>
  <c r="G93" i="1"/>
  <c r="G95" i="1"/>
  <c r="G97" i="1"/>
  <c r="G98" i="1"/>
  <c r="G101" i="1"/>
  <c r="G104" i="1"/>
  <c r="G106" i="1"/>
  <c r="G107" i="1"/>
  <c r="G108" i="1"/>
  <c r="G109" i="1"/>
  <c r="G110" i="1"/>
  <c r="G111" i="1"/>
  <c r="G114" i="1"/>
  <c r="G118" i="1"/>
  <c r="G119" i="1"/>
  <c r="G120" i="1"/>
  <c r="G121" i="1"/>
  <c r="G123" i="1"/>
  <c r="G124" i="1"/>
  <c r="G125" i="1"/>
  <c r="G126" i="1"/>
  <c r="G128" i="1"/>
  <c r="G129" i="1"/>
  <c r="G130" i="1"/>
  <c r="G132" i="1"/>
  <c r="G133" i="1"/>
  <c r="G134" i="1"/>
  <c r="G135" i="1"/>
  <c r="G137" i="1"/>
  <c r="G138" i="1"/>
  <c r="G140" i="1"/>
  <c r="G141" i="1"/>
  <c r="G143" i="1"/>
  <c r="G144" i="1"/>
  <c r="G145" i="1"/>
  <c r="G148" i="1"/>
  <c r="G149" i="1"/>
  <c r="G151" i="1"/>
  <c r="G152" i="1"/>
  <c r="G154" i="1"/>
  <c r="G155" i="1"/>
  <c r="G156" i="1"/>
  <c r="G157" i="1"/>
  <c r="G160" i="1"/>
  <c r="G162" i="1"/>
  <c r="G163" i="1"/>
  <c r="G164" i="1"/>
  <c r="G165" i="1"/>
  <c r="G167" i="1"/>
  <c r="G170" i="1"/>
  <c r="G171" i="1"/>
  <c r="G172" i="1"/>
  <c r="G173" i="1"/>
  <c r="G174" i="1"/>
  <c r="G175" i="1"/>
  <c r="G178" i="1"/>
  <c r="G179" i="1"/>
  <c r="G180" i="1"/>
  <c r="G181" i="1"/>
  <c r="G183" i="1"/>
  <c r="G184" i="1"/>
  <c r="G185" i="1"/>
  <c r="G187" i="1"/>
  <c r="G188" i="1"/>
  <c r="G189" i="1"/>
  <c r="G190" i="1"/>
  <c r="G191" i="1"/>
  <c r="G192" i="1"/>
  <c r="G194" i="1"/>
  <c r="G195" i="1"/>
  <c r="G196" i="1"/>
  <c r="G197" i="1"/>
  <c r="G198" i="1"/>
  <c r="G199" i="1"/>
  <c r="G201" i="1"/>
  <c r="G203" i="1"/>
  <c r="G204" i="1"/>
  <c r="G205" i="1"/>
  <c r="G206" i="1"/>
  <c r="G208" i="1"/>
  <c r="G211" i="1"/>
  <c r="G212" i="1"/>
  <c r="G213" i="1"/>
  <c r="G215" i="1"/>
  <c r="G217" i="1"/>
  <c r="G220" i="1"/>
  <c r="G221" i="1"/>
  <c r="G222" i="1"/>
  <c r="G224" i="1"/>
  <c r="G226" i="1"/>
  <c r="G227" i="1"/>
  <c r="G229" i="1"/>
  <c r="G231" i="1"/>
  <c r="G232" i="1"/>
  <c r="G234" i="1"/>
  <c r="G236" i="1"/>
  <c r="G238" i="1"/>
  <c r="G239" i="1"/>
  <c r="G240" i="1"/>
  <c r="G241" i="1"/>
  <c r="G242" i="1"/>
  <c r="G243" i="1"/>
  <c r="G244" i="1"/>
  <c r="G246" i="1"/>
  <c r="G247" i="1"/>
  <c r="G249" i="1"/>
  <c r="G250" i="1"/>
  <c r="G251" i="1"/>
  <c r="G252" i="1"/>
  <c r="G255" i="1"/>
  <c r="G261" i="1"/>
  <c r="G262" i="1"/>
  <c r="G263" i="1"/>
  <c r="G265" i="1"/>
  <c r="G268" i="1"/>
  <c r="G269" i="1"/>
  <c r="G270" i="1"/>
  <c r="G274" i="1"/>
  <c r="G275" i="1"/>
  <c r="G276" i="1"/>
  <c r="G277" i="1"/>
  <c r="G278" i="1"/>
  <c r="G279" i="1"/>
  <c r="G280" i="1"/>
  <c r="G283" i="1"/>
  <c r="G284" i="1"/>
  <c r="G289" i="1"/>
  <c r="G290" i="1"/>
  <c r="G291" i="1"/>
  <c r="G296" i="1"/>
  <c r="G300" i="1"/>
  <c r="G304" i="1"/>
  <c r="G308" i="1"/>
  <c r="G312" i="1"/>
  <c r="G316" i="1"/>
  <c r="G320" i="1"/>
  <c r="G324" i="1"/>
  <c r="G330" i="1"/>
  <c r="G332" i="1"/>
  <c r="G338" i="1"/>
  <c r="G342" i="1"/>
  <c r="G346" i="1"/>
  <c r="G350" i="1"/>
  <c r="G354" i="1"/>
  <c r="G297" i="1"/>
  <c r="G299" i="1"/>
  <c r="G301" i="1"/>
  <c r="G303"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5"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H1093"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439" i="1"/>
  <c r="I1439" i="1" s="1"/>
  <c r="H1440" i="1"/>
  <c r="I1440" i="1" s="1"/>
  <c r="H1441" i="1"/>
  <c r="I1441" i="1" s="1"/>
  <c r="H1442" i="1"/>
  <c r="I1442" i="1" s="1"/>
  <c r="H1443" i="1"/>
  <c r="I1443" i="1" s="1"/>
  <c r="H1444" i="1"/>
  <c r="I1444" i="1" s="1"/>
  <c r="G1446" i="1"/>
  <c r="G1447" i="1"/>
  <c r="G1448" i="1"/>
  <c r="G1449" i="1"/>
  <c r="G1450" i="1"/>
  <c r="G1451" i="1"/>
  <c r="G1452" i="1"/>
  <c r="G1453" i="1"/>
  <c r="G1454" i="1"/>
  <c r="G1455" i="1"/>
  <c r="G1456" i="1"/>
  <c r="G1457" i="1"/>
  <c r="G1458" i="1"/>
  <c r="G1459" i="1"/>
  <c r="G1460" i="1"/>
  <c r="G1461" i="1"/>
  <c r="G1462"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1524" i="1"/>
  <c r="H1524" i="1"/>
  <c r="F7" i="4"/>
  <c r="D6" i="4"/>
  <c r="D408" i="4"/>
  <c r="F350" i="4"/>
  <c r="H20" i="3"/>
  <c r="G1299" i="1"/>
  <c r="G1445" i="1"/>
  <c r="H1446" i="1"/>
  <c r="H1447" i="1"/>
  <c r="H1448" i="1"/>
  <c r="H1449" i="1"/>
  <c r="H1450" i="1"/>
  <c r="H1451" i="1"/>
  <c r="H1452" i="1"/>
  <c r="H1455" i="1"/>
  <c r="H1456" i="1"/>
  <c r="H1457" i="1"/>
  <c r="H1458" i="1"/>
  <c r="H1459" i="1"/>
  <c r="H1460" i="1"/>
  <c r="H1462" i="1"/>
  <c r="H1463" i="1"/>
  <c r="G1470" i="1"/>
  <c r="J1476" i="1"/>
  <c r="H1476" i="1"/>
  <c r="G1476" i="1"/>
  <c r="I1476" i="1" s="1"/>
  <c r="J1477" i="1"/>
  <c r="H1477" i="1"/>
  <c r="G1477" i="1"/>
  <c r="I1477" i="1" s="1"/>
  <c r="J1478" i="1"/>
  <c r="H1478" i="1"/>
  <c r="G1478" i="1"/>
  <c r="I1478" i="1" s="1"/>
  <c r="J1479" i="1"/>
  <c r="H1479" i="1"/>
  <c r="G1479" i="1"/>
  <c r="I1479" i="1" s="1"/>
  <c r="G1480" i="1"/>
  <c r="H1518" i="1"/>
  <c r="H1520" i="1"/>
  <c r="H1522" i="1"/>
  <c r="E6" i="4"/>
  <c r="F298" i="4"/>
  <c r="D407" i="4"/>
  <c r="F421" i="4"/>
  <c r="D420" i="4"/>
  <c r="F529" i="4"/>
  <c r="D528" i="4"/>
  <c r="F69" i="5"/>
  <c r="D68" i="5"/>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F8" i="4"/>
  <c r="F134" i="4"/>
  <c r="F140" i="4"/>
  <c r="G21" i="9"/>
  <c r="H21" i="9"/>
  <c r="F152" i="4"/>
  <c r="F164" i="4"/>
  <c r="F216" i="4"/>
  <c r="F264" i="4"/>
  <c r="F299" i="4"/>
  <c r="F345" i="4"/>
  <c r="F351" i="4"/>
  <c r="F397" i="4"/>
  <c r="F417" i="4"/>
  <c r="F422" i="4"/>
  <c r="F460" i="4"/>
  <c r="F516" i="4"/>
  <c r="F530" i="4"/>
  <c r="F568" i="4"/>
  <c r="F594" i="4"/>
  <c r="F626" i="4"/>
  <c r="F8" i="5"/>
  <c r="F70" i="5"/>
  <c r="F88" i="5"/>
  <c r="F180" i="5"/>
  <c r="D177" i="5"/>
  <c r="D42" i="8"/>
  <c r="G313" i="9" s="1"/>
  <c r="E313" i="9" s="1"/>
  <c r="D151" i="4"/>
  <c r="F416" i="4"/>
  <c r="E143" i="9"/>
  <c r="B143" i="9" s="1"/>
  <c r="F603" i="4"/>
  <c r="E146" i="5"/>
  <c r="D1124" i="1" s="1"/>
  <c r="G1124" i="1" s="1"/>
  <c r="E291" i="9"/>
  <c r="B291" i="9" s="1"/>
  <c r="F149" i="5"/>
  <c r="F170" i="5"/>
  <c r="H308" i="9"/>
  <c r="E176" i="5"/>
  <c r="D245" i="5"/>
  <c r="D237" i="5" s="1"/>
  <c r="F90" i="6"/>
  <c r="F130" i="6"/>
  <c r="B316" i="9"/>
  <c r="E315" i="9"/>
  <c r="I10" i="3" s="1"/>
  <c r="E310" i="9"/>
  <c r="B310" i="9" s="1"/>
  <c r="F190" i="5"/>
  <c r="E311" i="9"/>
  <c r="B311" i="9" s="1"/>
  <c r="F206" i="5"/>
  <c r="F5" i="6"/>
  <c r="D141" i="6"/>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G1499" i="1" l="1"/>
  <c r="I23" i="3"/>
  <c r="D1214" i="1"/>
  <c r="E7" i="5"/>
  <c r="F7" i="5" s="1"/>
  <c r="F12" i="5"/>
  <c r="F213" i="9"/>
  <c r="B213" i="9" s="1"/>
  <c r="E636" i="4"/>
  <c r="D630" i="1" s="1"/>
  <c r="E635" i="4"/>
  <c r="D629" i="1" s="1"/>
  <c r="D414" i="1"/>
  <c r="E298" i="4"/>
  <c r="D294" i="1"/>
  <c r="F252" i="4"/>
  <c r="E151" i="4"/>
  <c r="E289" i="4" s="1"/>
  <c r="E290" i="4" s="1"/>
  <c r="D286" i="1" s="1"/>
  <c r="H159" i="1"/>
  <c r="H78" i="1"/>
  <c r="F82" i="4"/>
  <c r="G3" i="1"/>
  <c r="F163" i="4"/>
  <c r="G638" i="1"/>
  <c r="F196" i="4"/>
  <c r="E21" i="9"/>
  <c r="B313" i="9"/>
  <c r="F237" i="5"/>
  <c r="H23" i="3"/>
  <c r="C1214" i="1"/>
  <c r="E165" i="9"/>
  <c r="B165" i="9" s="1"/>
  <c r="F141" i="6"/>
  <c r="H28" i="3"/>
  <c r="C1435" i="1"/>
  <c r="G318" i="9"/>
  <c r="E318" i="9" s="1"/>
  <c r="I22" i="3"/>
  <c r="E175" i="5"/>
  <c r="D1152" i="1" s="1"/>
  <c r="D1153" i="1"/>
  <c r="H19" i="9"/>
  <c r="E19" i="9" s="1"/>
  <c r="B19" i="9" s="1"/>
  <c r="F407" i="4"/>
  <c r="C402" i="1"/>
  <c r="F146" i="5"/>
  <c r="D412" i="4"/>
  <c r="D290" i="4"/>
  <c r="F6" i="4"/>
  <c r="H16" i="3"/>
  <c r="C2" i="1"/>
  <c r="I1462" i="1"/>
  <c r="I1460" i="1"/>
  <c r="I1458" i="1"/>
  <c r="I1456" i="1"/>
  <c r="I1452" i="1"/>
  <c r="I1450" i="1"/>
  <c r="I1448" i="1"/>
  <c r="I1446" i="1"/>
  <c r="B192" i="9"/>
  <c r="F245" i="5"/>
  <c r="C1222" i="1"/>
  <c r="D289" i="4"/>
  <c r="H17" i="3"/>
  <c r="C147" i="1"/>
  <c r="K1451" i="9"/>
  <c r="G314" i="9"/>
  <c r="E314" i="9" s="1"/>
  <c r="B314" i="9" s="1"/>
  <c r="I34" i="3"/>
  <c r="C1517" i="1"/>
  <c r="G308" i="9"/>
  <c r="E308" i="9" s="1"/>
  <c r="B308" i="9" s="1"/>
  <c r="F177" i="5"/>
  <c r="D176" i="5"/>
  <c r="C1154" i="1"/>
  <c r="B21" i="9"/>
  <c r="H21" i="3"/>
  <c r="C1046" i="1"/>
  <c r="D636" i="4"/>
  <c r="F528" i="4"/>
  <c r="C522" i="1"/>
  <c r="D635" i="4"/>
  <c r="F420" i="4"/>
  <c r="C414" i="1"/>
  <c r="I16" i="3"/>
  <c r="D2" i="1"/>
  <c r="E68" i="5"/>
  <c r="D6" i="5"/>
  <c r="C403" i="1"/>
  <c r="I1474" i="1"/>
  <c r="I1472" i="1"/>
  <c r="I1467" i="1"/>
  <c r="I1465" i="1"/>
  <c r="I1463" i="1"/>
  <c r="I1459" i="1"/>
  <c r="I1457" i="1"/>
  <c r="I1455" i="1"/>
  <c r="I1451" i="1"/>
  <c r="I1449" i="1"/>
  <c r="I1447" i="1"/>
  <c r="H1124" i="1"/>
  <c r="D985" i="1" l="1"/>
  <c r="I20" i="3"/>
  <c r="D293" i="1"/>
  <c r="E408" i="4"/>
  <c r="E407" i="4"/>
  <c r="D402" i="1" s="1"/>
  <c r="H402" i="1" s="1"/>
  <c r="E412" i="4"/>
  <c r="H294" i="1"/>
  <c r="G294" i="1"/>
  <c r="I17" i="3"/>
  <c r="D147" i="1"/>
  <c r="G147" i="1" s="1"/>
  <c r="F151" i="4"/>
  <c r="I21" i="3"/>
  <c r="D1046" i="1"/>
  <c r="E6" i="5"/>
  <c r="G285" i="9" s="1"/>
  <c r="E285" i="9" s="1"/>
  <c r="B285" i="9" s="1"/>
  <c r="E639" i="4"/>
  <c r="D407" i="1"/>
  <c r="H522" i="1"/>
  <c r="G522" i="1"/>
  <c r="F636" i="4"/>
  <c r="C630" i="1"/>
  <c r="C984" i="1"/>
  <c r="H414" i="1"/>
  <c r="G414" i="1"/>
  <c r="F635" i="4"/>
  <c r="C629" i="1"/>
  <c r="H1046" i="1"/>
  <c r="G1046" i="1"/>
  <c r="F68" i="5"/>
  <c r="D175" i="5"/>
  <c r="F176" i="5"/>
  <c r="H22" i="3"/>
  <c r="C1153" i="1"/>
  <c r="D291" i="4"/>
  <c r="F289" i="4"/>
  <c r="D413" i="4"/>
  <c r="C285" i="1"/>
  <c r="H2" i="1"/>
  <c r="G2" i="1"/>
  <c r="D639" i="4"/>
  <c r="D414" i="4"/>
  <c r="F412" i="4"/>
  <c r="C407" i="1"/>
  <c r="E413" i="4"/>
  <c r="E291" i="4"/>
  <c r="D287" i="1" s="1"/>
  <c r="D285" i="1"/>
  <c r="B318" i="9"/>
  <c r="E317" i="9"/>
  <c r="E312" i="9"/>
  <c r="G1154" i="1"/>
  <c r="H1154" i="1"/>
  <c r="H1517" i="1"/>
  <c r="G1517" i="1"/>
  <c r="H11" i="3"/>
  <c r="H147" i="1"/>
  <c r="G1222" i="1"/>
  <c r="H1222" i="1"/>
  <c r="F290" i="4"/>
  <c r="C286" i="1"/>
  <c r="G1435" i="1"/>
  <c r="H1435" i="1"/>
  <c r="H9" i="3"/>
  <c r="G1214" i="1"/>
  <c r="H1214" i="1"/>
  <c r="F6" i="5" l="1"/>
  <c r="H985" i="1"/>
  <c r="G985" i="1"/>
  <c r="G402" i="1"/>
  <c r="D403" i="1"/>
  <c r="F408" i="4"/>
  <c r="G293" i="1"/>
  <c r="H293" i="1"/>
  <c r="H407" i="1"/>
  <c r="G407" i="1"/>
  <c r="C409" i="1"/>
  <c r="D640" i="4"/>
  <c r="D415" i="4"/>
  <c r="F413" i="4"/>
  <c r="C408" i="1"/>
  <c r="F291" i="4"/>
  <c r="C287" i="1"/>
  <c r="F175" i="5"/>
  <c r="C1152" i="1"/>
  <c r="H629" i="1"/>
  <c r="G629" i="1"/>
  <c r="G278" i="9"/>
  <c r="H630" i="1"/>
  <c r="G630" i="1"/>
  <c r="D633" i="1"/>
  <c r="K3" i="9"/>
  <c r="I9" i="3"/>
  <c r="H286" i="1"/>
  <c r="G286" i="1"/>
  <c r="N3" i="9"/>
  <c r="I11" i="3"/>
  <c r="E640" i="4"/>
  <c r="E415" i="4"/>
  <c r="D410" i="1" s="1"/>
  <c r="D408" i="1"/>
  <c r="D641" i="4"/>
  <c r="F639" i="4"/>
  <c r="C633" i="1"/>
  <c r="H285" i="1"/>
  <c r="G285" i="1"/>
  <c r="G1153" i="1"/>
  <c r="H1153" i="1"/>
  <c r="E414" i="4"/>
  <c r="H278" i="9"/>
  <c r="D984" i="1"/>
  <c r="H8" i="3" s="1"/>
  <c r="H984" i="1" l="1"/>
  <c r="G403" i="1"/>
  <c r="H403" i="1"/>
  <c r="M3" i="9"/>
  <c r="H633" i="1"/>
  <c r="G633" i="1"/>
  <c r="G1152" i="1"/>
  <c r="H1152" i="1"/>
  <c r="F415" i="4"/>
  <c r="C410" i="1"/>
  <c r="D409" i="1"/>
  <c r="G409" i="1" s="1"/>
  <c r="E642" i="4"/>
  <c r="D634" i="1"/>
  <c r="E641" i="4"/>
  <c r="F641" i="4" s="1"/>
  <c r="G984" i="1"/>
  <c r="D642" i="4"/>
  <c r="F640" i="4"/>
  <c r="C634" i="1"/>
  <c r="F414" i="4"/>
  <c r="D645" i="4"/>
  <c r="C635" i="1"/>
  <c r="E278" i="9"/>
  <c r="H287" i="1"/>
  <c r="G287" i="1"/>
  <c r="H408" i="1"/>
  <c r="G408" i="1"/>
  <c r="H409" i="1"/>
  <c r="B278" i="9" l="1"/>
  <c r="E277" i="9"/>
  <c r="I8" i="3" s="1"/>
  <c r="H410" i="1"/>
  <c r="G410" i="1"/>
  <c r="H18" i="3"/>
  <c r="C639" i="1"/>
  <c r="H634" i="1"/>
  <c r="G634" i="1"/>
  <c r="D646" i="4"/>
  <c r="F642" i="4"/>
  <c r="C636" i="1"/>
  <c r="E645" i="4"/>
  <c r="D635" i="1"/>
  <c r="G635" i="1" s="1"/>
  <c r="E646" i="4"/>
  <c r="D636" i="1"/>
  <c r="H636" i="1" l="1"/>
  <c r="G636" i="1"/>
  <c r="F646" i="4"/>
  <c r="H19" i="3"/>
  <c r="C640" i="1"/>
  <c r="I19" i="3"/>
  <c r="D640" i="1"/>
  <c r="I18" i="3"/>
  <c r="D639" i="1"/>
  <c r="G639" i="1" s="1"/>
  <c r="G276" i="9"/>
  <c r="E276" i="9" s="1"/>
  <c r="B276" i="9" s="1"/>
  <c r="H639" i="1"/>
  <c r="F645" i="4"/>
  <c r="H635" i="1"/>
  <c r="H7" i="3" l="1"/>
  <c r="J3" i="9" s="1"/>
  <c r="H640" i="1"/>
  <c r="G640" i="1"/>
  <c r="G274" i="9" l="1"/>
  <c r="L272" i="9"/>
  <c r="H274" i="9"/>
  <c r="M272" i="9"/>
  <c r="G18" i="9"/>
  <c r="H18" i="9"/>
  <c r="K13" i="9"/>
  <c r="K5" i="9"/>
  <c r="I7" i="9"/>
  <c r="J8" i="9"/>
  <c r="K9" i="9"/>
  <c r="I11" i="9"/>
  <c r="J12" i="9"/>
  <c r="G15" i="9"/>
  <c r="H16" i="9"/>
  <c r="H17" i="9"/>
  <c r="I12" i="9"/>
  <c r="M15" i="9"/>
  <c r="I17" i="9"/>
  <c r="I5" i="9"/>
  <c r="J6" i="9"/>
  <c r="K7" i="9"/>
  <c r="I9" i="9"/>
  <c r="J10" i="9"/>
  <c r="K11" i="9"/>
  <c r="I13" i="9"/>
  <c r="L15" i="9"/>
  <c r="M16" i="9"/>
  <c r="J17" i="9"/>
  <c r="I6" i="9"/>
  <c r="J7" i="9"/>
  <c r="K8" i="9"/>
  <c r="J11" i="9"/>
  <c r="K12" i="9"/>
  <c r="H15" i="9"/>
  <c r="G16" i="9"/>
  <c r="G17" i="9"/>
  <c r="J5" i="9"/>
  <c r="K6" i="9"/>
  <c r="I8" i="9"/>
  <c r="J9" i="9"/>
  <c r="K10" i="9"/>
  <c r="J13" i="9"/>
  <c r="L16" i="9"/>
  <c r="F16" i="9" s="1"/>
  <c r="E16" i="9" l="1"/>
  <c r="B16" i="9" s="1"/>
  <c r="E6" i="9"/>
  <c r="B6" i="9" s="1"/>
  <c r="E13" i="9"/>
  <c r="B13" i="9" s="1"/>
  <c r="E8" i="9"/>
  <c r="B8" i="9" s="1"/>
  <c r="E15" i="9"/>
  <c r="E11" i="9"/>
  <c r="B11" i="9" s="1"/>
  <c r="F272" i="9"/>
  <c r="E10" i="9"/>
  <c r="B10" i="9" s="1"/>
  <c r="E5" i="9"/>
  <c r="E17" i="9"/>
  <c r="B17" i="9" s="1"/>
  <c r="F15" i="9"/>
  <c r="F14" i="9" s="1"/>
  <c r="E9" i="9"/>
  <c r="B9" i="9" s="1"/>
  <c r="E12" i="9"/>
  <c r="B12" i="9" s="1"/>
  <c r="E7" i="9"/>
  <c r="B7" i="9" s="1"/>
  <c r="E18" i="9"/>
  <c r="B18" i="9" s="1"/>
  <c r="E274" i="9"/>
  <c r="B15" i="9" l="1"/>
  <c r="E14" i="9"/>
  <c r="B5" i="9"/>
  <c r="E4" i="9"/>
  <c r="B274" i="9"/>
  <c r="E20" i="9"/>
  <c r="I7" i="3" s="1"/>
  <c r="B272" i="9"/>
  <c r="F20"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<sst xmlns="http://schemas.openxmlformats.org/spreadsheetml/2006/main" count="4374" uniqueCount="3426">
  <si>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</si>
  <si>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</si>
  <si>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</si>
  <si>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</si>
  <si>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</si>
  <si>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</si>
  <si>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</si>
  <si>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</si>
  <si>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</si>
  <si>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</si>
  <si>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</si>
  <si>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</si>
  <si>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</si>
  <si>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</si>
  <si>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</si>
  <si>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</si>
  <si>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</si>
  <si>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</si>
  <si>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</si>
  <si>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</si>
  <si>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</si>
  <si>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</si>
  <si>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</si>
  <si>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</si>
  <si>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</si>
  <si>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</si>
  <si>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</si>
  <si>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</si>
  <si>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</si>
  <si>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</si>
  <si>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</si>
  <si>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STRAHONINEC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</si>
  <si>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</si>
  <si>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</si>
  <si>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</si>
  <si>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</si>
  <si>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</si>
  <si>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</si>
  <si>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</si>
  <si>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</si>
  <si>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</si>
  <si>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</si>
  <si>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</si>
  <si>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</si>
  <si>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</si>
  <si>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</si>
  <si>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</si>
  <si>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</si>
  <si>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</si>
  <si>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13684 - OSNOVNA ŠKOLA STRAHONINEC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</si>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</sst>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1337322.7799999998</v>
      </c>
      <c r="D2" s="6">
        <f>'PR-RAS'!E6</f>
        <v>1818245.8900000001</v>
      </c>
      <c r="E2" s="6">
        <v>0</v>
      </c>
      <c r="F2" s="6">
        <v>0</v>
      </c>
      <c r="G2" s="7">
        <f t="shared" ref="G2:G264" si="0">(B2/1000)*(C2*1+D2*2)</f>
        <v>4973.8145600000007</v>
      </c>
      <c r="H2" s="7">
        <f t="shared" ref="H2:H264" si="1">ABS(C2-ROUND(C2,0))+ABS(D2-ROUND(D2,0))</f>
        <v>0.33000000007450581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1216733.54</v>
      </c>
      <c r="D46" s="1">
        <f>'PR-RAS'!E50</f>
        <v>1688733.34</v>
      </c>
      <c r="E46" s="1">
        <v>0</v>
      </c>
      <c r="F46" s="1">
        <v>0</v>
      </c>
      <c r="G46" s="2">
        <f t="shared" si="0"/>
        <v>206739.00990000003</v>
      </c>
      <c r="H46" s="2">
        <f t="shared" si="1"/>
        <v>0.80000000004656613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1165972.23</v>
      </c>
      <c r="D64" s="1">
        <f>'PR-RAS'!E68</f>
        <v>1493418.26</v>
      </c>
      <c r="E64" s="1">
        <v>0</v>
      </c>
      <c r="F64" s="1">
        <v>0</v>
      </c>
      <c r="G64" s="2">
        <f t="shared" si="0"/>
        <v>261626.95125000001</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1127239.98</v>
      </c>
      <c r="D65" s="1">
        <f>'PR-RAS'!E69</f>
        <v>1456423.97</v>
      </c>
      <c r="E65" s="1">
        <v>0</v>
      </c>
      <c r="F65" s="1">
        <v>0</v>
      </c>
      <c r="G65" s="2">
        <f t="shared" si="0"/>
        <v>258565.62688</v>
      </c>
      <c r="H65" s="2">
        <f t="shared" si="1"/>
        <v>5.0000000046566129E-2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38732.25</v>
      </c>
      <c r="D66" s="1">
        <f>'PR-RAS'!E70</f>
        <v>36994.29</v>
      </c>
      <c r="E66" s="1">
        <v>0</v>
      </c>
      <c r="F66" s="1">
        <v>0</v>
      </c>
      <c r="G66" s="2">
        <f t="shared" si="0"/>
        <v>7326.8539500000006</v>
      </c>
      <c r="H66" s="2">
        <f t="shared" si="1"/>
        <v>0.54000000000087311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50761.31</v>
      </c>
      <c r="D70" s="1">
        <f>'PR-RAS'!E74</f>
        <v>195315.08</v>
      </c>
      <c r="E70" s="1">
        <v>0</v>
      </c>
      <c r="F70" s="1">
        <v>0</v>
      </c>
      <c r="G70" s="2">
        <f t="shared" si="0"/>
        <v>30456.011430000002</v>
      </c>
      <c r="H70" s="2">
        <f t="shared" si="1"/>
        <v>0.38999999998486601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50761.31</v>
      </c>
      <c r="D71" s="1">
        <f>'PR-RAS'!E75</f>
        <v>195315.08</v>
      </c>
      <c r="E71" s="1">
        <v>0</v>
      </c>
      <c r="F71" s="1">
        <v>0</v>
      </c>
      <c r="G71" s="2">
        <f t="shared" si="0"/>
        <v>30897.402900000001</v>
      </c>
      <c r="H71" s="2">
        <f t="shared" si="1"/>
        <v>0.38999999998486601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8.9</v>
      </c>
      <c r="D78" s="1">
        <f>'PR-RAS'!E82</f>
        <v>16.899999999999999</v>
      </c>
      <c r="E78" s="1">
        <v>0</v>
      </c>
      <c r="F78" s="1">
        <v>0</v>
      </c>
      <c r="G78" s="2">
        <f t="shared" si="0"/>
        <v>3.2878999999999996</v>
      </c>
      <c r="H78" s="2">
        <f t="shared" si="1"/>
        <v>0.20000000000000107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8.9</v>
      </c>
      <c r="D79" s="1">
        <f>'PR-RAS'!E83</f>
        <v>16.899999999999999</v>
      </c>
      <c r="E79" s="1">
        <v>0</v>
      </c>
      <c r="F79" s="1">
        <v>0</v>
      </c>
      <c r="G79" s="2">
        <f t="shared" si="0"/>
        <v>3.3305999999999996</v>
      </c>
      <c r="H79" s="2">
        <f t="shared" si="1"/>
        <v>0.20000000000000107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8.9</v>
      </c>
      <c r="D81" s="1">
        <f>'PR-RAS'!E85</f>
        <v>16.899999999999999</v>
      </c>
      <c r="E81" s="1">
        <v>0</v>
      </c>
      <c r="F81" s="1">
        <v>0</v>
      </c>
      <c r="G81" s="2">
        <f t="shared" si="0"/>
        <v>3.4159999999999999</v>
      </c>
      <c r="H81" s="2">
        <f t="shared" si="1"/>
        <v>0.20000000000000107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39720.94</v>
      </c>
      <c r="D102" s="1">
        <f>'PR-RAS'!E106</f>
        <v>39341.599999999999</v>
      </c>
      <c r="E102" s="1">
        <v>0</v>
      </c>
      <c r="F102" s="1">
        <v>0</v>
      </c>
      <c r="G102" s="2">
        <f t="shared" si="0"/>
        <v>11958.818140000001</v>
      </c>
      <c r="H102" s="2">
        <f t="shared" si="1"/>
        <v>0.45999999999912689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39720.94</v>
      </c>
      <c r="D108" s="1">
        <f>'PR-RAS'!E112</f>
        <v>39341.599999999999</v>
      </c>
      <c r="E108" s="1">
        <v>0</v>
      </c>
      <c r="F108" s="1">
        <v>0</v>
      </c>
      <c r="G108" s="2">
        <f t="shared" si="0"/>
        <v>12669.242979999999</v>
      </c>
      <c r="H108" s="2">
        <f t="shared" si="1"/>
        <v>0.45999999999912689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39720.94</v>
      </c>
      <c r="D113" s="1">
        <f>'PR-RAS'!E117</f>
        <v>39341.599999999999</v>
      </c>
      <c r="E113" s="1">
        <v>0</v>
      </c>
      <c r="F113" s="1">
        <v>0</v>
      </c>
      <c r="G113" s="2">
        <f t="shared" si="0"/>
        <v>13261.26368</v>
      </c>
      <c r="H113" s="2">
        <f t="shared" si="1"/>
        <v>0.45999999999912689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17427.68</v>
      </c>
      <c r="D120" s="1">
        <f>'PR-RAS'!E124</f>
        <v>12811.01</v>
      </c>
      <c r="E120" s="1">
        <v>0</v>
      </c>
      <c r="F120" s="1">
        <v>0</v>
      </c>
      <c r="G120" s="2">
        <f t="shared" si="0"/>
        <v>5122.9142999999995</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14563.68</v>
      </c>
      <c r="D121" s="1">
        <f>'PR-RAS'!E125</f>
        <v>12002.53</v>
      </c>
      <c r="E121" s="1">
        <v>0</v>
      </c>
      <c r="F121" s="1">
        <v>0</v>
      </c>
      <c r="G121" s="2">
        <f t="shared" si="0"/>
        <v>4628.2488000000003</v>
      </c>
      <c r="H121" s="2">
        <f t="shared" si="1"/>
        <v>0.78999999999905413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14563.68</v>
      </c>
      <c r="D123" s="1">
        <f>'PR-RAS'!E127</f>
        <v>12002.53</v>
      </c>
      <c r="E123" s="1">
        <v>0</v>
      </c>
      <c r="F123" s="1">
        <v>0</v>
      </c>
      <c r="G123" s="2">
        <f t="shared" si="0"/>
        <v>4705.3862800000006</v>
      </c>
      <c r="H123" s="2">
        <f t="shared" si="1"/>
        <v>0.78999999999905413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2864</v>
      </c>
      <c r="D124" s="1">
        <f>'PR-RAS'!E128</f>
        <v>808.48</v>
      </c>
      <c r="E124" s="1">
        <v>0</v>
      </c>
      <c r="F124" s="1">
        <v>0</v>
      </c>
      <c r="G124" s="2">
        <f t="shared" si="0"/>
        <v>551.15808000000004</v>
      </c>
      <c r="H124" s="2">
        <f t="shared" si="1"/>
        <v>0.48000000000001819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2264</v>
      </c>
      <c r="D125" s="1">
        <f>'PR-RAS'!E129</f>
        <v>808.48</v>
      </c>
      <c r="E125" s="1">
        <v>0</v>
      </c>
      <c r="F125" s="1">
        <v>0</v>
      </c>
      <c r="G125" s="2">
        <f t="shared" si="0"/>
        <v>481.23903999999999</v>
      </c>
      <c r="H125" s="2">
        <f t="shared" si="1"/>
        <v>0.48000000000001819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600</v>
      </c>
      <c r="D126" s="1">
        <f>'PR-RAS'!E130</f>
        <v>0</v>
      </c>
      <c r="E126" s="1">
        <v>0</v>
      </c>
      <c r="F126" s="1">
        <v>0</v>
      </c>
      <c r="G126" s="2">
        <f t="shared" si="0"/>
        <v>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63431.72</v>
      </c>
      <c r="D129" s="1">
        <f>'PR-RAS'!E133</f>
        <v>77343.039999999994</v>
      </c>
      <c r="E129" s="1">
        <v>0</v>
      </c>
      <c r="F129" s="1">
        <v>0</v>
      </c>
      <c r="G129" s="2">
        <f t="shared" si="0"/>
        <v>27919.078399999999</v>
      </c>
      <c r="H129" s="2">
        <f t="shared" si="1"/>
        <v>0.319999999992433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63431.72</v>
      </c>
      <c r="D130" s="1">
        <f>'PR-RAS'!E134</f>
        <v>77343.039999999994</v>
      </c>
      <c r="E130" s="1">
        <v>0</v>
      </c>
      <c r="F130" s="1">
        <v>0</v>
      </c>
      <c r="G130" s="2">
        <f t="shared" si="0"/>
        <v>28137.196199999998</v>
      </c>
      <c r="H130" s="2">
        <f t="shared" si="1"/>
        <v>0.319999999992433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63431.72</v>
      </c>
      <c r="D131" s="1">
        <f>'PR-RAS'!E135</f>
        <v>77343.039999999994</v>
      </c>
      <c r="E131" s="1">
        <v>0</v>
      </c>
      <c r="F131" s="1">
        <v>0</v>
      </c>
      <c r="G131" s="2">
        <f t="shared" si="0"/>
        <v>28355.313999999998</v>
      </c>
      <c r="H131" s="2">
        <f t="shared" si="1"/>
        <v>0.319999999992433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1290338.5</v>
      </c>
      <c r="D147" s="1">
        <f>'PR-RAS'!E151</f>
        <v>1635210.58</v>
      </c>
      <c r="E147" s="1">
        <v>0</v>
      </c>
      <c r="F147" s="1">
        <v>0</v>
      </c>
      <c r="G147" s="2">
        <f t="shared" si="0"/>
        <v>665870.91035999998</v>
      </c>
      <c r="H147" s="2">
        <f t="shared" si="1"/>
        <v>0.91999999992549419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1013597.37</v>
      </c>
      <c r="D148" s="1">
        <f>'PR-RAS'!E152</f>
        <v>1344704.7100000002</v>
      </c>
      <c r="E148" s="1">
        <v>0</v>
      </c>
      <c r="F148" s="1">
        <v>0</v>
      </c>
      <c r="G148" s="2">
        <f t="shared" si="0"/>
        <v>544341.99813000008</v>
      </c>
      <c r="H148" s="2">
        <f t="shared" si="1"/>
        <v>0.65999999979976565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828938.87</v>
      </c>
      <c r="D149" s="1">
        <f>'PR-RAS'!E153</f>
        <v>1107408.9100000001</v>
      </c>
      <c r="E149" s="1">
        <v>0</v>
      </c>
      <c r="F149" s="1">
        <v>0</v>
      </c>
      <c r="G149" s="2">
        <f t="shared" si="0"/>
        <v>450475.99012000003</v>
      </c>
      <c r="H149" s="2">
        <f t="shared" si="1"/>
        <v>0.219999999855645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810500.12</v>
      </c>
      <c r="D150" s="1">
        <f>'PR-RAS'!E154</f>
        <v>1074427.05</v>
      </c>
      <c r="E150" s="1">
        <v>0</v>
      </c>
      <c r="F150" s="1">
        <v>0</v>
      </c>
      <c r="G150" s="2">
        <f t="shared" si="0"/>
        <v>440943.77877999999</v>
      </c>
      <c r="H150" s="2">
        <f t="shared" si="1"/>
        <v>0.17000000004190952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16657.91</v>
      </c>
      <c r="D152" s="1">
        <f>'PR-RAS'!E156</f>
        <v>30358.76</v>
      </c>
      <c r="E152" s="1">
        <v>0</v>
      </c>
      <c r="F152" s="1">
        <v>0</v>
      </c>
      <c r="G152" s="2">
        <f t="shared" si="0"/>
        <v>11683.689929999999</v>
      </c>
      <c r="H152" s="2">
        <f t="shared" si="1"/>
        <v>0.33000000000174623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1780.84</v>
      </c>
      <c r="D153" s="1">
        <f>'PR-RAS'!E157</f>
        <v>2623.1</v>
      </c>
      <c r="E153" s="1">
        <v>0</v>
      </c>
      <c r="F153" s="1">
        <v>0</v>
      </c>
      <c r="G153" s="2">
        <f t="shared" si="0"/>
        <v>1068.1100799999999</v>
      </c>
      <c r="H153" s="2">
        <f t="shared" si="1"/>
        <v>0.25999999999999091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47030.6</v>
      </c>
      <c r="D154" s="1">
        <f>'PR-RAS'!E158</f>
        <v>55050.11</v>
      </c>
      <c r="E154" s="1">
        <v>0</v>
      </c>
      <c r="F154" s="1">
        <v>0</v>
      </c>
      <c r="G154" s="2">
        <f t="shared" si="0"/>
        <v>24041.015460000002</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137627.9</v>
      </c>
      <c r="D155" s="1">
        <f>'PR-RAS'!E159</f>
        <v>182245.69</v>
      </c>
      <c r="E155" s="1">
        <v>0</v>
      </c>
      <c r="F155" s="1">
        <v>0</v>
      </c>
      <c r="G155" s="2">
        <f t="shared" si="0"/>
        <v>77326.369120000003</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137627.9</v>
      </c>
      <c r="D157" s="1">
        <f>'PR-RAS'!E161</f>
        <v>182245.69</v>
      </c>
      <c r="E157" s="1">
        <v>0</v>
      </c>
      <c r="F157" s="1">
        <v>0</v>
      </c>
      <c r="G157" s="2">
        <f t="shared" si="0"/>
        <v>78330.607680000001</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267876.38</v>
      </c>
      <c r="D159" s="1">
        <f>'PR-RAS'!E163</f>
        <v>279153.62</v>
      </c>
      <c r="E159" s="1">
        <v>0</v>
      </c>
      <c r="F159" s="1">
        <v>0</v>
      </c>
      <c r="G159" s="2">
        <f t="shared" si="0"/>
        <v>130537.01196</v>
      </c>
      <c r="H159" s="2">
        <f t="shared" si="1"/>
        <v>0.76000000000931323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44980.98</v>
      </c>
      <c r="D160" s="1">
        <f>'PR-RAS'!E164</f>
        <v>51683.369999999995</v>
      </c>
      <c r="E160" s="1">
        <v>0</v>
      </c>
      <c r="F160" s="1">
        <v>0</v>
      </c>
      <c r="G160" s="2">
        <f t="shared" si="0"/>
        <v>23587.287479999999</v>
      </c>
      <c r="H160" s="2">
        <f t="shared" si="1"/>
        <v>0.38999999999214197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8595.06</v>
      </c>
      <c r="D161" s="1">
        <f>'PR-RAS'!E165</f>
        <v>11132.88</v>
      </c>
      <c r="E161" s="1">
        <v>0</v>
      </c>
      <c r="F161" s="1">
        <v>0</v>
      </c>
      <c r="G161" s="2">
        <f t="shared" si="0"/>
        <v>4937.7312000000002</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33386.660000000003</v>
      </c>
      <c r="D162" s="1">
        <f>'PR-RAS'!E166</f>
        <v>38071.29</v>
      </c>
      <c r="E162" s="1">
        <v>0</v>
      </c>
      <c r="F162" s="1">
        <v>0</v>
      </c>
      <c r="G162" s="2">
        <f t="shared" si="0"/>
        <v>17634.207640000001</v>
      </c>
      <c r="H162" s="2">
        <f t="shared" si="1"/>
        <v>0.62999999999738066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1968.8</v>
      </c>
      <c r="D163" s="1">
        <f>'PR-RAS'!E167</f>
        <v>1368</v>
      </c>
      <c r="E163" s="1">
        <v>0</v>
      </c>
      <c r="F163" s="1">
        <v>0</v>
      </c>
      <c r="G163" s="2">
        <f t="shared" si="0"/>
        <v>762.1776000000001</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1030.46</v>
      </c>
      <c r="D164" s="1">
        <f>'PR-RAS'!E168</f>
        <v>1111.2</v>
      </c>
      <c r="E164" s="1">
        <v>0</v>
      </c>
      <c r="F164" s="1">
        <v>0</v>
      </c>
      <c r="G164" s="2">
        <f t="shared" si="0"/>
        <v>530.21618000000001</v>
      </c>
      <c r="H164" s="2">
        <f t="shared" si="1"/>
        <v>0.66000000000008185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144621.21000000002</v>
      </c>
      <c r="D165" s="1">
        <f>'PR-RAS'!E169</f>
        <v>145184.76999999999</v>
      </c>
      <c r="E165" s="1">
        <v>0</v>
      </c>
      <c r="F165" s="1">
        <v>0</v>
      </c>
      <c r="G165" s="2">
        <f t="shared" si="0"/>
        <v>71338.483000000007</v>
      </c>
      <c r="H165" s="2">
        <f t="shared" si="1"/>
        <v>0.44000000003143214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20889.84</v>
      </c>
      <c r="D166" s="1">
        <f>'PR-RAS'!E170</f>
        <v>14664.01</v>
      </c>
      <c r="E166" s="1">
        <v>0</v>
      </c>
      <c r="F166" s="1">
        <v>0</v>
      </c>
      <c r="G166" s="2">
        <f t="shared" si="0"/>
        <v>8285.9469000000008</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96140.1</v>
      </c>
      <c r="D167" s="1">
        <f>'PR-RAS'!E171</f>
        <v>93376.7</v>
      </c>
      <c r="E167" s="1">
        <v>0</v>
      </c>
      <c r="F167" s="1">
        <v>0</v>
      </c>
      <c r="G167" s="2">
        <f t="shared" si="0"/>
        <v>46960.321000000004</v>
      </c>
      <c r="H167" s="2">
        <f t="shared" si="1"/>
        <v>0.40000000000873115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22677.96</v>
      </c>
      <c r="D168" s="1">
        <f>'PR-RAS'!E172</f>
        <v>32332.51</v>
      </c>
      <c r="E168" s="1">
        <v>0</v>
      </c>
      <c r="F168" s="1">
        <v>0</v>
      </c>
      <c r="G168" s="2">
        <f t="shared" si="0"/>
        <v>14586.27766</v>
      </c>
      <c r="H168" s="2">
        <f t="shared" si="1"/>
        <v>0.53000000000247383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2569.39</v>
      </c>
      <c r="D169" s="1">
        <f>'PR-RAS'!E173</f>
        <v>2927.35</v>
      </c>
      <c r="E169" s="1">
        <v>0</v>
      </c>
      <c r="F169" s="1">
        <v>0</v>
      </c>
      <c r="G169" s="2">
        <f t="shared" si="0"/>
        <v>1415.2471200000002</v>
      </c>
      <c r="H169" s="2">
        <f t="shared" si="1"/>
        <v>0.73999999999978172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1690.13</v>
      </c>
      <c r="D170" s="1">
        <f>'PR-RAS'!E174</f>
        <v>879.93</v>
      </c>
      <c r="E170" s="1">
        <v>0</v>
      </c>
      <c r="F170" s="1">
        <v>0</v>
      </c>
      <c r="G170" s="2">
        <f t="shared" si="0"/>
        <v>583.04831000000001</v>
      </c>
      <c r="H170" s="2">
        <f t="shared" si="1"/>
        <v>0.20000000000015916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653.79</v>
      </c>
      <c r="D172" s="1">
        <f>'PR-RAS'!E176</f>
        <v>1004.27</v>
      </c>
      <c r="E172" s="1">
        <v>0</v>
      </c>
      <c r="F172" s="1">
        <v>0</v>
      </c>
      <c r="G172" s="2">
        <f t="shared" si="0"/>
        <v>455.25843000000003</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30542.340000000004</v>
      </c>
      <c r="D173" s="1">
        <f>'PR-RAS'!E177</f>
        <v>31491.530000000002</v>
      </c>
      <c r="E173" s="1">
        <v>0</v>
      </c>
      <c r="F173" s="1">
        <v>0</v>
      </c>
      <c r="G173" s="2">
        <f t="shared" si="0"/>
        <v>16086.3688</v>
      </c>
      <c r="H173" s="2">
        <f t="shared" si="1"/>
        <v>0.81000000000130967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1598.54</v>
      </c>
      <c r="D174" s="1">
        <f>'PR-RAS'!E178</f>
        <v>1383.53</v>
      </c>
      <c r="E174" s="1">
        <v>0</v>
      </c>
      <c r="F174" s="1">
        <v>0</v>
      </c>
      <c r="G174" s="2">
        <f t="shared" si="0"/>
        <v>755.24879999999996</v>
      </c>
      <c r="H174" s="2">
        <f t="shared" si="1"/>
        <v>0.93000000000006366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14374.33</v>
      </c>
      <c r="D175" s="1">
        <f>'PR-RAS'!E179</f>
        <v>16688.73</v>
      </c>
      <c r="E175" s="1">
        <v>0</v>
      </c>
      <c r="F175" s="1">
        <v>0</v>
      </c>
      <c r="G175" s="2">
        <f t="shared" si="0"/>
        <v>8308.811459999999</v>
      </c>
      <c r="H175" s="2">
        <f t="shared" si="1"/>
        <v>0.6000000000003638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698.73</v>
      </c>
      <c r="D176" s="1">
        <f>'PR-RAS'!E180</f>
        <v>1754.2</v>
      </c>
      <c r="E176" s="1">
        <v>0</v>
      </c>
      <c r="F176" s="1">
        <v>0</v>
      </c>
      <c r="G176" s="2">
        <f t="shared" si="0"/>
        <v>736.24775</v>
      </c>
      <c r="H176" s="2">
        <f t="shared" si="1"/>
        <v>0.47000000000002728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3552.61</v>
      </c>
      <c r="D177" s="1">
        <f>'PR-RAS'!E181</f>
        <v>3626.08</v>
      </c>
      <c r="E177" s="1">
        <v>0</v>
      </c>
      <c r="F177" s="1">
        <v>0</v>
      </c>
      <c r="G177" s="2">
        <f t="shared" si="0"/>
        <v>1901.6395199999999</v>
      </c>
      <c r="H177" s="2">
        <f t="shared" si="1"/>
        <v>0.46999999999979991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339.78</v>
      </c>
      <c r="D179" s="1">
        <f>'PR-RAS'!E183</f>
        <v>430.68</v>
      </c>
      <c r="E179" s="1">
        <v>0</v>
      </c>
      <c r="F179" s="1">
        <v>0</v>
      </c>
      <c r="G179" s="2">
        <f t="shared" si="0"/>
        <v>213.80291999999997</v>
      </c>
      <c r="H179" s="2">
        <f t="shared" si="1"/>
        <v>0.54000000000002046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1299.08</v>
      </c>
      <c r="D180" s="1">
        <f>'PR-RAS'!E184</f>
        <v>1433.31</v>
      </c>
      <c r="E180" s="1">
        <v>0</v>
      </c>
      <c r="F180" s="1">
        <v>0</v>
      </c>
      <c r="G180" s="2">
        <f t="shared" si="0"/>
        <v>745.66029999999989</v>
      </c>
      <c r="H180" s="2">
        <f t="shared" si="1"/>
        <v>0.38999999999987267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2222.7600000000002</v>
      </c>
      <c r="D181" s="1">
        <f>'PR-RAS'!E185</f>
        <v>2251.39</v>
      </c>
      <c r="E181" s="1">
        <v>0</v>
      </c>
      <c r="F181" s="1">
        <v>0</v>
      </c>
      <c r="G181" s="2">
        <f t="shared" si="0"/>
        <v>1210.5971999999999</v>
      </c>
      <c r="H181" s="2">
        <f t="shared" si="1"/>
        <v>0.62999999999965439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6456.51</v>
      </c>
      <c r="D182" s="1">
        <f>'PR-RAS'!E186</f>
        <v>3923.61</v>
      </c>
      <c r="E182" s="1">
        <v>0</v>
      </c>
      <c r="F182" s="1">
        <v>0</v>
      </c>
      <c r="G182" s="2">
        <f t="shared" si="0"/>
        <v>2588.9751299999998</v>
      </c>
      <c r="H182" s="2">
        <f t="shared" si="1"/>
        <v>0.87999999999965439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47731.85</v>
      </c>
      <c r="D184" s="1">
        <f>'PR-RAS'!E188</f>
        <v>50793.950000000004</v>
      </c>
      <c r="E184" s="1">
        <v>0</v>
      </c>
      <c r="F184" s="1">
        <v>0</v>
      </c>
      <c r="G184" s="2">
        <f t="shared" si="0"/>
        <v>27325.51425</v>
      </c>
      <c r="H184" s="2">
        <f t="shared" si="1"/>
        <v>0.19999999999708962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196.36</v>
      </c>
      <c r="D188" s="1">
        <f>'PR-RAS'!E192</f>
        <v>228.09</v>
      </c>
      <c r="E188" s="1">
        <v>0</v>
      </c>
      <c r="F188" s="1">
        <v>0</v>
      </c>
      <c r="G188" s="2">
        <f t="shared" si="0"/>
        <v>122.02498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2800</v>
      </c>
      <c r="D189" s="1">
        <f>'PR-RAS'!E193</f>
        <v>4286.88</v>
      </c>
      <c r="E189" s="1">
        <v>0</v>
      </c>
      <c r="F189" s="1">
        <v>0</v>
      </c>
      <c r="G189" s="2">
        <f t="shared" si="0"/>
        <v>2138.2668800000001</v>
      </c>
      <c r="H189" s="2">
        <f t="shared" si="1"/>
        <v>0.11999999999989086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44735.49</v>
      </c>
      <c r="D191" s="1">
        <f>'PR-RAS'!E195</f>
        <v>46278.98</v>
      </c>
      <c r="E191" s="1">
        <v>0</v>
      </c>
      <c r="F191" s="1">
        <v>0</v>
      </c>
      <c r="G191" s="2">
        <f t="shared" si="0"/>
        <v>26085.755500000003</v>
      </c>
      <c r="H191" s="2">
        <f t="shared" si="1"/>
        <v>0.50999999999476131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1188.1199999999999</v>
      </c>
      <c r="D192" s="1">
        <f>'PR-RAS'!E196</f>
        <v>1318.3700000000001</v>
      </c>
      <c r="E192" s="1">
        <v>0</v>
      </c>
      <c r="F192" s="1">
        <v>0</v>
      </c>
      <c r="G192" s="2">
        <f t="shared" si="0"/>
        <v>730.54826000000003</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1188.1199999999999</v>
      </c>
      <c r="D206" s="1">
        <f>'PR-RAS'!E210</f>
        <v>1318.3700000000001</v>
      </c>
      <c r="E206" s="1">
        <v>0</v>
      </c>
      <c r="F206" s="1">
        <v>0</v>
      </c>
      <c r="G206" s="2">
        <f t="shared" si="0"/>
        <v>784.09629999999993</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1188.1199999999999</v>
      </c>
      <c r="D207" s="1">
        <f>'PR-RAS'!E211</f>
        <v>1296.8</v>
      </c>
      <c r="E207" s="1">
        <v>0</v>
      </c>
      <c r="F207" s="1">
        <v>0</v>
      </c>
      <c r="G207" s="2">
        <f t="shared" si="0"/>
        <v>779.03431999999987</v>
      </c>
      <c r="H207" s="2">
        <f t="shared" si="1"/>
        <v>0.31999999999993634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1.66</v>
      </c>
      <c r="E209" s="1">
        <v>0</v>
      </c>
      <c r="F209" s="1">
        <v>0</v>
      </c>
      <c r="G209" s="2">
        <f t="shared" si="0"/>
        <v>0.69055999999999995</v>
      </c>
      <c r="H209" s="2">
        <f t="shared" si="1"/>
        <v>0.34000000000000008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19.91</v>
      </c>
      <c r="E210" s="1">
        <v>0</v>
      </c>
      <c r="F210" s="1">
        <v>0</v>
      </c>
      <c r="G210" s="2">
        <f t="shared" si="0"/>
        <v>8.322379999999999</v>
      </c>
      <c r="H210" s="2">
        <f t="shared" si="1"/>
        <v>8.9999999999999858E-2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7676.63</v>
      </c>
      <c r="D248" s="1">
        <f>'PR-RAS'!E252</f>
        <v>9703.8799999999992</v>
      </c>
      <c r="E248" s="1">
        <v>0</v>
      </c>
      <c r="F248" s="1">
        <v>0</v>
      </c>
      <c r="G248" s="2">
        <f t="shared" si="0"/>
        <v>6689.8443299999999</v>
      </c>
      <c r="H248" s="2">
        <f t="shared" si="1"/>
        <v>0.49000000000069122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7676.63</v>
      </c>
      <c r="D255" s="1">
        <f>'PR-RAS'!E259</f>
        <v>9703.8799999999992</v>
      </c>
      <c r="E255" s="1">
        <v>0</v>
      </c>
      <c r="F255" s="1">
        <v>0</v>
      </c>
      <c r="G255" s="2">
        <f t="shared" si="0"/>
        <v>6879.4350599999998</v>
      </c>
      <c r="H255" s="2">
        <f t="shared" si="1"/>
        <v>0.49000000000069122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7676.63</v>
      </c>
      <c r="D257" s="1">
        <f>'PR-RAS'!E261</f>
        <v>9703.8799999999992</v>
      </c>
      <c r="E257" s="1">
        <v>0</v>
      </c>
      <c r="F257" s="1">
        <v>0</v>
      </c>
      <c r="G257" s="2">
        <f t="shared" si="0"/>
        <v>6933.6038399999998</v>
      </c>
      <c r="H257" s="2">
        <f t="shared" si="1"/>
        <v>0.49000000000069122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330</v>
      </c>
      <c r="E259" s="1">
        <v>0</v>
      </c>
      <c r="F259" s="1">
        <v>0</v>
      </c>
      <c r="G259" s="2">
        <f t="shared" si="0"/>
        <v>170.28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330</v>
      </c>
      <c r="E269" s="1">
        <v>0</v>
      </c>
      <c r="F269" s="1">
        <v>0</v>
      </c>
      <c r="G269" s="2">
        <f t="shared" si="8"/>
        <v>176.88000000000002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330</v>
      </c>
      <c r="E274" s="1">
        <v>0</v>
      </c>
      <c r="F274" s="1">
        <v>0</v>
      </c>
      <c r="G274" s="2">
        <f t="shared" si="8"/>
        <v>180.18</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1290338.5</v>
      </c>
      <c r="D285" s="1">
        <f>'PR-RAS'!E289</f>
        <v>1635210.58</v>
      </c>
      <c r="E285" s="1">
        <v>0</v>
      </c>
      <c r="F285" s="1">
        <v>0</v>
      </c>
      <c r="G285" s="2">
        <f t="shared" si="8"/>
        <v>1295255.7434399999</v>
      </c>
      <c r="H285" s="2">
        <f t="shared" si="9"/>
        <v>0.91999999992549419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46984.279999999795</v>
      </c>
      <c r="D286" s="1">
        <f>'PR-RAS'!E290</f>
        <v>183035.31000000006</v>
      </c>
      <c r="E286" s="1">
        <v>0</v>
      </c>
      <c r="F286" s="1">
        <v>0</v>
      </c>
      <c r="G286" s="2">
        <f t="shared" si="8"/>
        <v>117720.64649999996</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101075.36</v>
      </c>
      <c r="D288" s="1">
        <f>'PR-RAS'!E292</f>
        <v>108727.39</v>
      </c>
      <c r="E288" s="1">
        <v>0</v>
      </c>
      <c r="F288" s="1">
        <v>0</v>
      </c>
      <c r="G288" s="2">
        <f t="shared" si="8"/>
        <v>91418.150179999997</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3582.59</v>
      </c>
      <c r="D290" s="1">
        <f>'PR-RAS'!E294</f>
        <v>4269.99</v>
      </c>
      <c r="E290" s="1">
        <v>0</v>
      </c>
      <c r="F290" s="1">
        <v>0</v>
      </c>
      <c r="G290" s="2">
        <f t="shared" si="8"/>
        <v>3503.4227299999998</v>
      </c>
      <c r="H290" s="2">
        <f t="shared" si="9"/>
        <v>0.42000000000007276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1080.82</v>
      </c>
      <c r="D291" s="1">
        <f>'PR-RAS'!E295</f>
        <v>2984.22</v>
      </c>
      <c r="E291" s="1">
        <v>0</v>
      </c>
      <c r="F291" s="1">
        <v>0</v>
      </c>
      <c r="G291" s="2">
        <f t="shared" si="8"/>
        <v>2044.2853999999998</v>
      </c>
      <c r="H291" s="2">
        <f t="shared" si="9"/>
        <v>0.39999999999986358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39133.519999999997</v>
      </c>
      <c r="D345" s="1">
        <f>'PR-RAS'!E350</f>
        <v>34587.730000000003</v>
      </c>
      <c r="E345" s="1">
        <v>0</v>
      </c>
      <c r="F345" s="1">
        <v>0</v>
      </c>
      <c r="G345" s="2">
        <f t="shared" si="8"/>
        <v>37258.289120000001</v>
      </c>
      <c r="H345" s="2">
        <f t="shared" si="9"/>
        <v>0.75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39133.519999999997</v>
      </c>
      <c r="D358" s="1">
        <f>'PR-RAS'!E363</f>
        <v>34587.730000000003</v>
      </c>
      <c r="E358" s="1">
        <v>0</v>
      </c>
      <c r="F358" s="1">
        <v>0</v>
      </c>
      <c r="G358" s="2">
        <f t="shared" si="8"/>
        <v>38666.30586</v>
      </c>
      <c r="H358" s="2">
        <f t="shared" si="9"/>
        <v>0.75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15197.35</v>
      </c>
      <c r="D364" s="1">
        <f>'PR-RAS'!E369</f>
        <v>7190.5099999999993</v>
      </c>
      <c r="E364" s="1">
        <v>0</v>
      </c>
      <c r="F364" s="1">
        <v>0</v>
      </c>
      <c r="G364" s="2">
        <f t="shared" si="8"/>
        <v>10736.94831</v>
      </c>
      <c r="H364" s="2">
        <f t="shared" si="9"/>
        <v>0.84000000000105501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6790.8</v>
      </c>
      <c r="D365" s="1">
        <f>'PR-RAS'!E370</f>
        <v>2166.56</v>
      </c>
      <c r="E365" s="1">
        <v>0</v>
      </c>
      <c r="F365" s="1">
        <v>0</v>
      </c>
      <c r="G365" s="2">
        <f t="shared" si="8"/>
        <v>4049.1068799999998</v>
      </c>
      <c r="H365" s="2">
        <f t="shared" si="9"/>
        <v>0.63999999999987267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800</v>
      </c>
      <c r="D370" s="1">
        <f>'PR-RAS'!E375</f>
        <v>2359</v>
      </c>
      <c r="E370" s="1">
        <v>0</v>
      </c>
      <c r="F370" s="1">
        <v>0</v>
      </c>
      <c r="G370" s="2">
        <f t="shared" si="8"/>
        <v>2036.1420000000001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7606.55</v>
      </c>
      <c r="D371" s="1">
        <f>'PR-RAS'!E376</f>
        <v>2664.95</v>
      </c>
      <c r="E371" s="1">
        <v>0</v>
      </c>
      <c r="F371" s="1">
        <v>0</v>
      </c>
      <c r="G371" s="2">
        <f t="shared" si="8"/>
        <v>4786.4865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23936.17</v>
      </c>
      <c r="D378" s="1">
        <f>'PR-RAS'!E383</f>
        <v>27397.22</v>
      </c>
      <c r="E378" s="1">
        <v>0</v>
      </c>
      <c r="F378" s="1">
        <v>0</v>
      </c>
      <c r="G378" s="2">
        <f t="shared" si="8"/>
        <v>29681.439969999999</v>
      </c>
      <c r="H378" s="2">
        <f t="shared" si="9"/>
        <v>0.38999999999941792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23936.17</v>
      </c>
      <c r="D379" s="1">
        <f>'PR-RAS'!E384</f>
        <v>27397.22</v>
      </c>
      <c r="E379" s="1">
        <v>0</v>
      </c>
      <c r="F379" s="1">
        <v>0</v>
      </c>
      <c r="G379" s="2">
        <f t="shared" si="8"/>
        <v>29760.170580000002</v>
      </c>
      <c r="H379" s="2">
        <f t="shared" si="9"/>
        <v>0.38999999999941792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39133.519999999997</v>
      </c>
      <c r="D403" s="1">
        <f>'PR-RAS'!E408</f>
        <v>34587.730000000003</v>
      </c>
      <c r="E403" s="1">
        <v>0</v>
      </c>
      <c r="F403" s="1">
        <v>0</v>
      </c>
      <c r="G403" s="2">
        <f t="shared" si="8"/>
        <v>43540.209960000007</v>
      </c>
      <c r="H403" s="2">
        <f t="shared" si="9"/>
        <v>0.75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99908.6</v>
      </c>
      <c r="D405" s="1">
        <f>'PR-RAS'!E410</f>
        <v>99709.87</v>
      </c>
      <c r="E405" s="1">
        <v>0</v>
      </c>
      <c r="F405" s="1">
        <v>0</v>
      </c>
      <c r="G405" s="2">
        <f t="shared" si="8"/>
        <v>120928.64936</v>
      </c>
      <c r="H405" s="2">
        <f t="shared" si="9"/>
        <v>0.52999999999883585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1337322.7799999998</v>
      </c>
      <c r="D407" s="1">
        <f>'PR-RAS'!E412</f>
        <v>1818245.8900000001</v>
      </c>
      <c r="E407" s="1">
        <v>0</v>
      </c>
      <c r="F407" s="1">
        <v>0</v>
      </c>
      <c r="G407" s="2">
        <f t="shared" si="8"/>
        <v>2019368.7113600003</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1329472.02</v>
      </c>
      <c r="D408" s="1">
        <f>'PR-RAS'!E413</f>
        <v>1669798.31</v>
      </c>
      <c r="E408" s="1">
        <v>0</v>
      </c>
      <c r="F408" s="1">
        <v>0</v>
      </c>
      <c r="G408" s="2">
        <f t="shared" si="8"/>
        <v>1900310.9364800001</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7850.7599999997765</v>
      </c>
      <c r="D409" s="1">
        <f>'PR-RAS'!E414</f>
        <v>148447.58000000007</v>
      </c>
      <c r="E409" s="1">
        <v>0</v>
      </c>
      <c r="F409" s="1">
        <v>0</v>
      </c>
      <c r="G409" s="2">
        <f t="shared" si="8"/>
        <v>124336.33535999997</v>
      </c>
      <c r="H409" s="2">
        <f t="shared" si="9"/>
        <v>0.66000000014901161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1166.7599999999948</v>
      </c>
      <c r="D411" s="1">
        <f>'PR-RAS'!E416</f>
        <v>9017.5200000000041</v>
      </c>
      <c r="E411" s="1">
        <v>0</v>
      </c>
      <c r="F411" s="1">
        <v>0</v>
      </c>
      <c r="G411" s="2">
        <f t="shared" si="8"/>
        <v>7872.7380000000003</v>
      </c>
      <c r="H411" s="2">
        <f t="shared" si="9"/>
        <v>0.72000000000116415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3582.59</v>
      </c>
      <c r="D413" s="1">
        <f>'PR-RAS'!E418</f>
        <v>4269.99</v>
      </c>
      <c r="E413" s="1">
        <v>0</v>
      </c>
      <c r="F413" s="1">
        <v>0</v>
      </c>
      <c r="G413" s="2">
        <f t="shared" si="8"/>
        <v>4994.4988399999993</v>
      </c>
      <c r="H413" s="2">
        <f t="shared" si="9"/>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1337322.7799999998</v>
      </c>
      <c r="D633" s="1">
        <f>'PR-RAS'!E639</f>
        <v>1818245.8900000001</v>
      </c>
      <c r="E633" s="1">
        <v>0</v>
      </c>
      <c r="F633" s="1">
        <v>0</v>
      </c>
      <c r="G633" s="2">
        <f t="shared" si="10"/>
        <v>3143450.8019200005</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1329472.02</v>
      </c>
      <c r="D634" s="1">
        <f>'PR-RAS'!E640</f>
        <v>1669798.31</v>
      </c>
      <c r="E634" s="1">
        <v>0</v>
      </c>
      <c r="F634" s="1">
        <v>0</v>
      </c>
      <c r="G634" s="2">
        <f t="shared" si="10"/>
        <v>2955520.4491200005</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7850.7599999997765</v>
      </c>
      <c r="D635" s="1">
        <f>'PR-RAS'!E641</f>
        <v>148447.58000000007</v>
      </c>
      <c r="E635" s="1">
        <v>0</v>
      </c>
      <c r="F635" s="1">
        <v>0</v>
      </c>
      <c r="G635" s="2">
        <f t="shared" si="10"/>
        <v>193208.91327999995</v>
      </c>
      <c r="H635" s="2">
        <f t="shared" si="11"/>
        <v>0.66000000014901161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1166.7599999999948</v>
      </c>
      <c r="D637" s="1">
        <f>'PR-RAS'!E643</f>
        <v>9017.5200000000041</v>
      </c>
      <c r="E637" s="1">
        <v>0</v>
      </c>
      <c r="F637" s="1">
        <v>0</v>
      </c>
      <c r="G637" s="2">
        <f t="shared" si="10"/>
        <v>12212.344800000003</v>
      </c>
      <c r="H637" s="2">
        <f t="shared" si="11"/>
        <v>0.72000000000116415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9017.5199999997712</v>
      </c>
      <c r="D639" s="1">
        <f>'PR-RAS'!E645</f>
        <v>157465.10000000009</v>
      </c>
      <c r="E639" s="1">
        <v>0</v>
      </c>
      <c r="F639" s="1">
        <v>0</v>
      </c>
      <c r="G639" s="2">
        <f t="shared" si="10"/>
        <v>206678.64535999999</v>
      </c>
      <c r="H639" s="2">
        <f t="shared" si="11"/>
        <v>0.58000000032188836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93439.42</v>
      </c>
      <c r="D641" s="1">
        <f>'PR-RAS'!E647</f>
        <v>109339.67</v>
      </c>
      <c r="E641" s="1">
        <v>0</v>
      </c>
      <c r="F641" s="1">
        <v>0</v>
      </c>
      <c r="G641" s="2">
        <f t="shared" si="10"/>
        <v>199756.00640000001</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15671.17</v>
      </c>
      <c r="D642" s="1">
        <f>'PR-RAS'!E649</f>
        <v>54210.720000000001</v>
      </c>
      <c r="E642" s="1">
        <v>0</v>
      </c>
      <c r="F642" s="1">
        <v>0</v>
      </c>
      <c r="G642" s="2">
        <f t="shared" si="10"/>
        <v>79543.363010000001</v>
      </c>
      <c r="H642" s="2">
        <f t="shared" si="11"/>
        <v>0.44999999999890861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378292.24</v>
      </c>
      <c r="D643" s="1">
        <f>'PR-RAS'!E650</f>
        <v>533230.29</v>
      </c>
      <c r="E643" s="1">
        <v>0</v>
      </c>
      <c r="F643" s="1">
        <v>0</v>
      </c>
      <c r="G643" s="2">
        <f t="shared" si="10"/>
        <v>927531.31044000003</v>
      </c>
      <c r="H643" s="2">
        <f t="shared" si="11"/>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339752.69</v>
      </c>
      <c r="D644" s="1">
        <f>'PR-RAS'!E651</f>
        <v>415077.77</v>
      </c>
      <c r="E644" s="1">
        <v>0</v>
      </c>
      <c r="F644" s="1">
        <v>0</v>
      </c>
      <c r="G644" s="2">
        <f t="shared" si="10"/>
        <v>752250.99189000006</v>
      </c>
      <c r="H644" s="2">
        <f t="shared" si="11"/>
        <v>0.53999999997904524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54210.719999999972</v>
      </c>
      <c r="D645" s="1">
        <f>'PR-RAS'!E652</f>
        <v>172363.24</v>
      </c>
      <c r="E645" s="1">
        <v>0</v>
      </c>
      <c r="F645" s="1">
        <v>0</v>
      </c>
      <c r="G645" s="2">
        <f t="shared" si="10"/>
        <v>256915.55679999999</v>
      </c>
      <c r="H645" s="2">
        <f t="shared" si="11"/>
        <v>0.52000000001862645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55</v>
      </c>
      <c r="E647" s="1">
        <v>0</v>
      </c>
      <c r="F647" s="1">
        <v>0</v>
      </c>
      <c r="G647" s="2">
        <f t="shared" si="10"/>
        <v>105.298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49</v>
      </c>
      <c r="E649" s="1">
        <v>0</v>
      </c>
      <c r="F649" s="1">
        <v>0</v>
      </c>
      <c r="G649" s="2">
        <f t="shared" si="10"/>
        <v>91.368000000000009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1075304.3700000001</v>
      </c>
      <c r="D668" s="1">
        <f>'PR-RAS'!E675</f>
        <v>1410772.77</v>
      </c>
      <c r="E668" s="1">
        <v>0</v>
      </c>
      <c r="F668" s="1">
        <v>0</v>
      </c>
      <c r="G668" s="2">
        <f t="shared" si="10"/>
        <v>2599198.8899700004</v>
      </c>
      <c r="H668" s="2">
        <f t="shared" si="11"/>
        <v>0.60000000009313226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51935.61</v>
      </c>
      <c r="D669" s="1">
        <f>'PR-RAS'!E676</f>
        <v>45651.199999999997</v>
      </c>
      <c r="E669" s="1">
        <v>0</v>
      </c>
      <c r="F669" s="1">
        <v>0</v>
      </c>
      <c r="G669" s="2">
        <f t="shared" si="10"/>
        <v>95682.990680000017</v>
      </c>
      <c r="H669" s="2">
        <f t="shared" si="11"/>
        <v>0.58999999999650754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23353.8</v>
      </c>
      <c r="D670" s="1">
        <f>'PR-RAS'!E677</f>
        <v>27082.41</v>
      </c>
      <c r="E670" s="1">
        <v>0</v>
      </c>
      <c r="F670" s="1">
        <v>0</v>
      </c>
      <c r="G670" s="2">
        <f t="shared" si="10"/>
        <v>51859.95678</v>
      </c>
      <c r="H670" s="2">
        <f t="shared" si="11"/>
        <v>0.61000000000058208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15378.45</v>
      </c>
      <c r="D671" s="1">
        <f>'PR-RAS'!E678</f>
        <v>9911.8799999999992</v>
      </c>
      <c r="E671" s="1">
        <v>0</v>
      </c>
      <c r="F671" s="1">
        <v>0</v>
      </c>
      <c r="G671" s="2">
        <f t="shared" si="10"/>
        <v>23585.4807</v>
      </c>
      <c r="H671" s="2">
        <f t="shared" si="11"/>
        <v>0.57000000000152795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33884.9</v>
      </c>
      <c r="D687" s="1">
        <f>'PR-RAS'!E694</f>
        <v>177971.23</v>
      </c>
      <c r="E687" s="1">
        <v>0</v>
      </c>
      <c r="F687" s="1">
        <v>0</v>
      </c>
      <c r="G687" s="2">
        <f t="shared" si="10"/>
        <v>267421.56896000006</v>
      </c>
      <c r="H687" s="2">
        <f t="shared" si="11"/>
        <v>0.33000000000902219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16876.41</v>
      </c>
      <c r="D688" s="1">
        <f>'PR-RAS'!E695</f>
        <v>17343.849999999999</v>
      </c>
      <c r="E688" s="1">
        <v>0</v>
      </c>
      <c r="F688" s="1">
        <v>0</v>
      </c>
      <c r="G688" s="2">
        <f t="shared" si="10"/>
        <v>35424.543570000002</v>
      </c>
      <c r="H688" s="2">
        <f t="shared" si="11"/>
        <v>0.56000000000130967</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39720.94</v>
      </c>
      <c r="D703" s="1">
        <f>'PR-RAS'!E710</f>
        <v>39341.599999999999</v>
      </c>
      <c r="E703" s="1">
        <v>0</v>
      </c>
      <c r="F703" s="1">
        <v>0</v>
      </c>
      <c r="G703" s="2">
        <f t="shared" si="10"/>
        <v>83119.706279999999</v>
      </c>
      <c r="H703" s="2">
        <f t="shared" si="11"/>
        <v>0.45999999999912689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4241.42</v>
      </c>
      <c r="E709" s="1">
        <v>0</v>
      </c>
      <c r="F709" s="1">
        <v>0</v>
      </c>
      <c r="G709" s="2">
        <f t="shared" si="10"/>
        <v>6005.8507199999995</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2782.62</v>
      </c>
      <c r="D710" s="1">
        <f>'PR-RAS'!E717</f>
        <v>2869.36</v>
      </c>
      <c r="E710" s="1">
        <v>0</v>
      </c>
      <c r="F710" s="1">
        <v>0</v>
      </c>
      <c r="G710" s="2">
        <f t="shared" si="10"/>
        <v>6041.6300599999995</v>
      </c>
      <c r="H710" s="2">
        <f t="shared" si="11"/>
        <v>0.74000000000023647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33386.660000000003</v>
      </c>
      <c r="D711" s="1">
        <f>'PR-RAS'!E718</f>
        <v>38071.29</v>
      </c>
      <c r="E711" s="1">
        <v>0</v>
      </c>
      <c r="F711" s="1">
        <v>0</v>
      </c>
      <c r="G711" s="2">
        <f t="shared" si="10"/>
        <v>77765.760399999999</v>
      </c>
      <c r="H711" s="2">
        <f t="shared" si="11"/>
        <v>0.62999999999738066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220.99</v>
      </c>
      <c r="D713" s="1">
        <f>'PR-RAS'!E720</f>
        <v>109.5</v>
      </c>
      <c r="E713" s="1">
        <v>0</v>
      </c>
      <c r="F713" s="1">
        <v>0</v>
      </c>
      <c r="G713" s="2">
        <f t="shared" si="10"/>
        <v>313.27287999999999</v>
      </c>
      <c r="H713" s="2">
        <f t="shared" si="11"/>
        <v>0.50999999999999091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86.87</v>
      </c>
      <c r="D714" s="1">
        <f>'PR-RAS'!E721</f>
        <v>86.86</v>
      </c>
      <c r="E714" s="1">
        <v>0</v>
      </c>
      <c r="F714" s="1">
        <v>0</v>
      </c>
      <c r="G714" s="2">
        <f t="shared" si="10"/>
        <v>185.80067000000003</v>
      </c>
      <c r="H714" s="2">
        <f t="shared" si="11"/>
        <v>0.26999999999999602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1087.79</v>
      </c>
      <c r="D715" s="1">
        <f>'PR-RAS'!E722</f>
        <v>21.45</v>
      </c>
      <c r="E715" s="1">
        <v>0</v>
      </c>
      <c r="F715" s="1">
        <v>0</v>
      </c>
      <c r="G715" s="2">
        <f t="shared" si="10"/>
        <v>807.31266000000005</v>
      </c>
      <c r="H715" s="2">
        <f t="shared" si="11"/>
        <v>0.66000000000003567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7676.63</v>
      </c>
      <c r="D821" s="1">
        <f>'PR-RAS'!E828</f>
        <v>9703.8799999999992</v>
      </c>
      <c r="E821" s="1">
        <v>0</v>
      </c>
      <c r="F821" s="1">
        <v>0</v>
      </c>
      <c r="G821" s="2">
        <f t="shared" si="18"/>
        <v>22209.199799999999</v>
      </c>
      <c r="H821" s="2">
        <f t="shared" si="19"/>
        <v>0.49000000000069122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1658328.15</v>
      </c>
      <c r="D984" s="6">
        <f>BILANCA!E6</f>
        <v>1758943.8099999998</v>
      </c>
      <c r="E984" s="6">
        <v>0</v>
      </c>
      <c r="F984" s="6">
        <v>0</v>
      </c>
      <c r="G984" s="7">
        <f t="shared" ref="G984:G1241" si="22">B984/1000*C984+B984/500*D984</f>
        <v>5176.2157699999998</v>
      </c>
      <c r="H984" s="7">
        <f t="shared" si="19"/>
        <v>0.34000000008381903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1494767.96</v>
      </c>
      <c r="D985" s="1">
        <f>BILANCA!E7</f>
        <v>1465144.5899999999</v>
      </c>
      <c r="E985" s="1">
        <v>0</v>
      </c>
      <c r="F985" s="1">
        <v>0</v>
      </c>
      <c r="G985" s="2">
        <f t="shared" si="22"/>
        <v>8850.1142799999998</v>
      </c>
      <c r="H985" s="2">
        <f t="shared" si="19"/>
        <v>0.45000000018626451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418.66999999999985</v>
      </c>
      <c r="D986" s="1">
        <f>BILANCA!E8</f>
        <v>226.58999999999992</v>
      </c>
      <c r="E986" s="1">
        <v>0</v>
      </c>
      <c r="F986" s="1">
        <v>0</v>
      </c>
      <c r="G986" s="2">
        <f t="shared" si="22"/>
        <v>2.6155499999999989</v>
      </c>
      <c r="H986" s="2">
        <f t="shared" si="19"/>
        <v>0.74000000000023647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34.51</v>
      </c>
      <c r="D987" s="1">
        <f>BILANCA!E9</f>
        <v>34.51</v>
      </c>
      <c r="E987" s="1">
        <v>0</v>
      </c>
      <c r="F987" s="1">
        <v>0</v>
      </c>
      <c r="G987" s="2">
        <f t="shared" si="22"/>
        <v>0.41411999999999999</v>
      </c>
      <c r="H987" s="2">
        <f t="shared" si="19"/>
        <v>0.98000000000000398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1117.1099999999999</v>
      </c>
      <c r="D988" s="1">
        <f>BILANCA!E10</f>
        <v>1117.1099999999999</v>
      </c>
      <c r="E988" s="1">
        <v>0</v>
      </c>
      <c r="F988" s="1">
        <v>0</v>
      </c>
      <c r="G988" s="2">
        <f t="shared" si="22"/>
        <v>16.75665</v>
      </c>
      <c r="H988" s="2">
        <f t="shared" si="19"/>
        <v>0.21999999999979991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732.95</v>
      </c>
      <c r="D989" s="1">
        <f>BILANCA!E11</f>
        <v>925.03</v>
      </c>
      <c r="E989" s="1">
        <v>0</v>
      </c>
      <c r="F989" s="1">
        <v>0</v>
      </c>
      <c r="G989" s="2">
        <f t="shared" si="22"/>
        <v>15.498060000000001</v>
      </c>
      <c r="H989" s="2">
        <f t="shared" si="19"/>
        <v>7.999999999992724E-2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1494349.29</v>
      </c>
      <c r="D990" s="1">
        <f>BILANCA!E12</f>
        <v>1464917.9999999998</v>
      </c>
      <c r="E990" s="1">
        <v>0</v>
      </c>
      <c r="F990" s="1">
        <v>0</v>
      </c>
      <c r="G990" s="2">
        <f t="shared" si="22"/>
        <v>30969.297030000002</v>
      </c>
      <c r="H990" s="2">
        <f t="shared" si="19"/>
        <v>0.29000000027008355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1362165.93</v>
      </c>
      <c r="D991" s="1">
        <f>BILANCA!E13</f>
        <v>1343601.19</v>
      </c>
      <c r="E991" s="1">
        <v>0</v>
      </c>
      <c r="F991" s="1">
        <v>0</v>
      </c>
      <c r="G991" s="2">
        <f t="shared" si="22"/>
        <v>32394.946479999999</v>
      </c>
      <c r="H991" s="2">
        <f t="shared" si="19"/>
        <v>0.26000000000931323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2007635.53</v>
      </c>
      <c r="D993" s="1">
        <f>BILANCA!E15</f>
        <v>2007635.53</v>
      </c>
      <c r="E993" s="1">
        <v>0</v>
      </c>
      <c r="F993" s="1">
        <v>0</v>
      </c>
      <c r="G993" s="2">
        <f t="shared" si="22"/>
        <v>60229.065900000001</v>
      </c>
      <c r="H993" s="2">
        <f t="shared" si="19"/>
        <v>0.93999999994412065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26036.66</v>
      </c>
      <c r="D994" s="1">
        <f>BILANCA!E16</f>
        <v>26036.66</v>
      </c>
      <c r="E994" s="1">
        <v>0</v>
      </c>
      <c r="F994" s="1">
        <v>0</v>
      </c>
      <c r="G994" s="2">
        <f t="shared" si="22"/>
        <v>859.20977999999991</v>
      </c>
      <c r="H994" s="2">
        <f t="shared" si="19"/>
        <v>0.68000000000029104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671506.26</v>
      </c>
      <c r="D996" s="1">
        <f>BILANCA!E18</f>
        <v>690071</v>
      </c>
      <c r="E996" s="1">
        <v>0</v>
      </c>
      <c r="F996" s="1">
        <v>0</v>
      </c>
      <c r="G996" s="2">
        <f t="shared" si="22"/>
        <v>26671.427379999997</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70595.799999999988</v>
      </c>
      <c r="D997" s="1">
        <f>BILANCA!E19</f>
        <v>53160.929999999935</v>
      </c>
      <c r="E997" s="1">
        <v>0</v>
      </c>
      <c r="F997" s="1">
        <v>0</v>
      </c>
      <c r="G997" s="2">
        <f t="shared" si="22"/>
        <v>2476.8472399999982</v>
      </c>
      <c r="H997" s="2">
        <f t="shared" si="19"/>
        <v>0.27000000007683411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155652.94</v>
      </c>
      <c r="D998" s="1">
        <f>BILANCA!E20</f>
        <v>157819.5</v>
      </c>
      <c r="E998" s="1">
        <v>0</v>
      </c>
      <c r="F998" s="1">
        <v>0</v>
      </c>
      <c r="G998" s="2">
        <f t="shared" si="22"/>
        <v>7069.3791000000001</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1112.8499999999999</v>
      </c>
      <c r="D999" s="1">
        <f>BILANCA!E21</f>
        <v>1112.8499999999999</v>
      </c>
      <c r="E999" s="1">
        <v>0</v>
      </c>
      <c r="F999" s="1">
        <v>0</v>
      </c>
      <c r="G999" s="2">
        <f t="shared" si="22"/>
        <v>53.416799999999995</v>
      </c>
      <c r="H999" s="2">
        <f t="shared" si="19"/>
        <v>0.3000000000001819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21870.14</v>
      </c>
      <c r="D1000" s="1">
        <f>BILANCA!E22</f>
        <v>21870.14</v>
      </c>
      <c r="E1000" s="1">
        <v>0</v>
      </c>
      <c r="F1000" s="1">
        <v>0</v>
      </c>
      <c r="G1000" s="2">
        <f t="shared" si="22"/>
        <v>1115.3771400000001</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550.53</v>
      </c>
      <c r="D1002" s="1">
        <f>BILANCA!E24</f>
        <v>550.53</v>
      </c>
      <c r="E1002" s="1">
        <v>0</v>
      </c>
      <c r="F1002" s="1">
        <v>0</v>
      </c>
      <c r="G1002" s="2">
        <f t="shared" si="22"/>
        <v>31.380209999999998</v>
      </c>
      <c r="H1002" s="2">
        <f t="shared" si="19"/>
        <v>0.94000000000005457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99047.1</v>
      </c>
      <c r="D1003" s="1">
        <f>BILANCA!E25</f>
        <v>101406.1</v>
      </c>
      <c r="E1003" s="1">
        <v>0</v>
      </c>
      <c r="F1003" s="1">
        <v>0</v>
      </c>
      <c r="G1003" s="2">
        <f t="shared" si="22"/>
        <v>6037.1860000000006</v>
      </c>
      <c r="H1003" s="2">
        <f t="shared" si="19"/>
        <v>0.20000000001164153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133657.51</v>
      </c>
      <c r="D1004" s="1">
        <f>BILANCA!E26</f>
        <v>136322.46</v>
      </c>
      <c r="E1004" s="1">
        <v>0</v>
      </c>
      <c r="F1004" s="1">
        <v>0</v>
      </c>
      <c r="G1004" s="2">
        <f t="shared" si="22"/>
        <v>8532.3510299999998</v>
      </c>
      <c r="H1004" s="2">
        <f t="shared" si="19"/>
        <v>0.9499999999825377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341295.27</v>
      </c>
      <c r="D1006" s="1">
        <f>BILANCA!E28</f>
        <v>365920.65</v>
      </c>
      <c r="E1006" s="1">
        <v>0</v>
      </c>
      <c r="F1006" s="1">
        <v>0</v>
      </c>
      <c r="G1006" s="2">
        <f t="shared" si="22"/>
        <v>24682.14111</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61424.31</v>
      </c>
      <c r="D1013" s="1">
        <f>BILANCA!E35</f>
        <v>67992.62999999999</v>
      </c>
      <c r="E1013" s="1">
        <v>0</v>
      </c>
      <c r="F1013" s="1">
        <v>0</v>
      </c>
      <c r="G1013" s="2">
        <f t="shared" si="22"/>
        <v>5922.2870999999996</v>
      </c>
      <c r="H1013" s="2">
        <f t="shared" si="19"/>
        <v>0.680000000007567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135709.99</v>
      </c>
      <c r="D1014" s="1">
        <f>BILANCA!E36</f>
        <v>163107.21</v>
      </c>
      <c r="E1014" s="1">
        <v>0</v>
      </c>
      <c r="F1014" s="1">
        <v>0</v>
      </c>
      <c r="G1014" s="2">
        <f t="shared" si="22"/>
        <v>14319.656709999999</v>
      </c>
      <c r="H1014" s="2">
        <f t="shared" si="19"/>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74285.679999999993</v>
      </c>
      <c r="D1018" s="1">
        <f>BILANCA!E40</f>
        <v>95114.58</v>
      </c>
      <c r="E1018" s="1">
        <v>0</v>
      </c>
      <c r="F1018" s="1">
        <v>0</v>
      </c>
      <c r="G1018" s="2">
        <f t="shared" si="22"/>
        <v>9258.019400000001</v>
      </c>
      <c r="H1018" s="2">
        <f t="shared" si="19"/>
        <v>0.74000000000523869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163.25</v>
      </c>
      <c r="D1023" s="1">
        <f>BILANCA!E45</f>
        <v>163.25</v>
      </c>
      <c r="E1023" s="1">
        <v>0</v>
      </c>
      <c r="F1023" s="1">
        <v>0</v>
      </c>
      <c r="G1023" s="2">
        <f t="shared" si="22"/>
        <v>19.59</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786.6</v>
      </c>
      <c r="D1025" s="1">
        <f>BILANCA!E47</f>
        <v>786.6</v>
      </c>
      <c r="E1025" s="1">
        <v>0</v>
      </c>
      <c r="F1025" s="1">
        <v>0</v>
      </c>
      <c r="G1025" s="2">
        <f t="shared" si="22"/>
        <v>99.11160000000001</v>
      </c>
      <c r="H1025" s="2">
        <f t="shared" si="19"/>
        <v>0.79999999999995453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623.35</v>
      </c>
      <c r="D1028" s="1">
        <f>BILANCA!E50</f>
        <v>623.35</v>
      </c>
      <c r="E1028" s="1">
        <v>0</v>
      </c>
      <c r="F1028" s="1">
        <v>0</v>
      </c>
      <c r="G1028" s="2">
        <f t="shared" si="22"/>
        <v>84.152250000000009</v>
      </c>
      <c r="H1028" s="2">
        <f t="shared" si="19"/>
        <v>0.70000000000004547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18779.95</v>
      </c>
      <c r="D1032" s="1">
        <f>BILANCA!E54</f>
        <v>18805.43</v>
      </c>
      <c r="E1032" s="1">
        <v>0</v>
      </c>
      <c r="F1032" s="1">
        <v>0</v>
      </c>
      <c r="G1032" s="2">
        <f t="shared" si="22"/>
        <v>2763.1496900000002</v>
      </c>
      <c r="H1032" s="2">
        <f t="shared" si="19"/>
        <v>0.47999999999956344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18779.95</v>
      </c>
      <c r="D1033" s="1">
        <f>BILANCA!E55</f>
        <v>18805.43</v>
      </c>
      <c r="E1033" s="1">
        <v>0</v>
      </c>
      <c r="F1033" s="1">
        <v>0</v>
      </c>
      <c r="G1033" s="2">
        <f t="shared" si="22"/>
        <v>2819.5405000000001</v>
      </c>
      <c r="H1033" s="2">
        <f t="shared" si="19"/>
        <v>0.47999999999956344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163560.19</v>
      </c>
      <c r="D1046" s="1">
        <f>BILANCA!E68</f>
        <v>293799.22000000003</v>
      </c>
      <c r="E1046" s="1">
        <v>0</v>
      </c>
      <c r="F1046" s="1">
        <v>0</v>
      </c>
      <c r="G1046" s="2">
        <f t="shared" si="22"/>
        <v>47322.993690000003</v>
      </c>
      <c r="H1046" s="2">
        <f t="shared" si="19"/>
        <v>0.41000000003259629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54210.720000000001</v>
      </c>
      <c r="D1047" s="1">
        <f>BILANCA!E69</f>
        <v>172363.24000000002</v>
      </c>
      <c r="E1047" s="1">
        <v>0</v>
      </c>
      <c r="F1047" s="1">
        <v>0</v>
      </c>
      <c r="G1047" s="2">
        <f t="shared" si="22"/>
        <v>25531.980800000001</v>
      </c>
      <c r="H1047" s="2">
        <f t="shared" si="19"/>
        <v>0.52000000001862645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50443.47</v>
      </c>
      <c r="D1048" s="1">
        <f>BILANCA!E70</f>
        <v>167083.76</v>
      </c>
      <c r="E1048" s="1">
        <v>0</v>
      </c>
      <c r="F1048" s="1">
        <v>0</v>
      </c>
      <c r="G1048" s="2">
        <f t="shared" si="22"/>
        <v>24999.714350000002</v>
      </c>
      <c r="H1048" s="2">
        <f t="shared" si="19"/>
        <v>0.70999999999185093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50443.47</v>
      </c>
      <c r="D1050" s="1">
        <f>BILANCA!E72</f>
        <v>167083.76</v>
      </c>
      <c r="E1050" s="1">
        <v>0</v>
      </c>
      <c r="F1050" s="1">
        <v>0</v>
      </c>
      <c r="G1050" s="2">
        <f t="shared" si="22"/>
        <v>25768.936330000004</v>
      </c>
      <c r="H1050" s="2">
        <f t="shared" si="19"/>
        <v>0.70999999999185093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3767.25</v>
      </c>
      <c r="D1054" s="1">
        <f>BILANCA!E76</f>
        <v>5279.48</v>
      </c>
      <c r="E1054" s="1">
        <v>0</v>
      </c>
      <c r="F1054" s="1">
        <v>0</v>
      </c>
      <c r="G1054" s="2">
        <f t="shared" si="22"/>
        <v>1017.1609099999998</v>
      </c>
      <c r="H1054" s="2">
        <f t="shared" si="19"/>
        <v>0.72999999999956344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12250.14</v>
      </c>
      <c r="D1056" s="1">
        <f>BILANCA!E78</f>
        <v>7749</v>
      </c>
      <c r="E1056" s="1">
        <v>0</v>
      </c>
      <c r="F1056" s="1">
        <v>0</v>
      </c>
      <c r="G1056" s="2">
        <f t="shared" si="22"/>
        <v>2025.6142199999999</v>
      </c>
      <c r="H1056" s="2">
        <f t="shared" si="19"/>
        <v>0.13999999999941792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12250.14</v>
      </c>
      <c r="D1064" s="1">
        <f>BILANCA!E86</f>
        <v>7749</v>
      </c>
      <c r="E1064" s="1">
        <v>0</v>
      </c>
      <c r="F1064" s="1">
        <v>0</v>
      </c>
      <c r="G1064" s="2">
        <f t="shared" si="22"/>
        <v>2247.5993399999998</v>
      </c>
      <c r="H1064" s="2">
        <f t="shared" si="19"/>
        <v>0.13999999999941792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3659.91</v>
      </c>
      <c r="D1124" s="1">
        <f>BILANCA!E146</f>
        <v>4347.3099999999995</v>
      </c>
      <c r="E1124" s="1">
        <v>0</v>
      </c>
      <c r="F1124" s="1">
        <v>0</v>
      </c>
      <c r="G1124" s="2">
        <f t="shared" si="22"/>
        <v>1741.9887299999996</v>
      </c>
      <c r="H1124" s="2">
        <f t="shared" si="23"/>
        <v>0.3999999999996362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2591.5</v>
      </c>
      <c r="D1137" s="1">
        <f>BILANCA!E159</f>
        <v>1375.5</v>
      </c>
      <c r="E1137" s="1">
        <v>0</v>
      </c>
      <c r="F1137" s="1">
        <v>0</v>
      </c>
      <c r="G1137" s="2">
        <f t="shared" si="22"/>
        <v>822.745</v>
      </c>
      <c r="H1137" s="2">
        <f t="shared" si="23"/>
        <v>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1068.4100000000001</v>
      </c>
      <c r="D1138" s="1">
        <f>BILANCA!E160</f>
        <v>2971.81</v>
      </c>
      <c r="E1138" s="1">
        <v>0</v>
      </c>
      <c r="F1138" s="1">
        <v>0</v>
      </c>
      <c r="G1138" s="2">
        <f t="shared" si="22"/>
        <v>1086.86465</v>
      </c>
      <c r="H1138" s="2">
        <f t="shared" si="23"/>
        <v>0.60000000000013642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93439.42</v>
      </c>
      <c r="D1148" s="1">
        <f>BILANCA!E170</f>
        <v>109339.67</v>
      </c>
      <c r="E1148" s="1">
        <v>0</v>
      </c>
      <c r="F1148" s="1">
        <v>0</v>
      </c>
      <c r="G1148" s="2">
        <f t="shared" si="22"/>
        <v>51499.595399999998</v>
      </c>
      <c r="H1148" s="2">
        <f t="shared" si="23"/>
        <v>0.75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93439.42</v>
      </c>
      <c r="D1151" s="1">
        <f>BILANCA!E173</f>
        <v>109339.67</v>
      </c>
      <c r="E1151" s="1">
        <v>0</v>
      </c>
      <c r="F1151" s="1">
        <v>0</v>
      </c>
      <c r="G1151" s="2">
        <f t="shared" si="22"/>
        <v>52435.951680000006</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1658328.15</v>
      </c>
      <c r="D1152" s="1">
        <f>BILANCA!E175</f>
        <v>1758943.81</v>
      </c>
      <c r="E1152" s="1">
        <v>0</v>
      </c>
      <c r="F1152" s="1">
        <v>0</v>
      </c>
      <c r="G1152" s="2">
        <f t="shared" si="22"/>
        <v>874780.46513000014</v>
      </c>
      <c r="H1152" s="2">
        <f t="shared" si="23"/>
        <v>0.33999999985098839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153918.12</v>
      </c>
      <c r="D1153" s="1">
        <f>BILANCA!E176</f>
        <v>135022.16999999998</v>
      </c>
      <c r="E1153" s="1">
        <v>0</v>
      </c>
      <c r="F1153" s="1">
        <v>0</v>
      </c>
      <c r="G1153" s="2">
        <f t="shared" si="22"/>
        <v>72073.618199999997</v>
      </c>
      <c r="H1153" s="2">
        <f t="shared" si="23"/>
        <v>0.28999999997904524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131130.1</v>
      </c>
      <c r="D1154" s="1">
        <f>BILANCA!E177</f>
        <v>134911.85999999999</v>
      </c>
      <c r="E1154" s="1">
        <v>0</v>
      </c>
      <c r="F1154" s="1">
        <v>0</v>
      </c>
      <c r="G1154" s="2">
        <f t="shared" si="22"/>
        <v>68563.103220000005</v>
      </c>
      <c r="H1154" s="2">
        <f t="shared" si="23"/>
        <v>0.2400000000197906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98877.2</v>
      </c>
      <c r="D1155" s="1">
        <f>BILANCA!E178</f>
        <v>113421.02</v>
      </c>
      <c r="E1155" s="1">
        <v>0</v>
      </c>
      <c r="F1155" s="1">
        <v>0</v>
      </c>
      <c r="G1155" s="2">
        <f t="shared" si="22"/>
        <v>56023.709279999995</v>
      </c>
      <c r="H1155" s="2">
        <f t="shared" si="23"/>
        <v>0.22000000000116415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20060.900000000001</v>
      </c>
      <c r="D1156" s="1">
        <f>BILANCA!E179</f>
        <v>18552.18</v>
      </c>
      <c r="E1156" s="1">
        <v>0</v>
      </c>
      <c r="F1156" s="1">
        <v>0</v>
      </c>
      <c r="G1156" s="2">
        <f t="shared" si="22"/>
        <v>9889.5899799999988</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108.76</v>
      </c>
      <c r="D1157" s="1">
        <f>BILANCA!E180</f>
        <v>175.8</v>
      </c>
      <c r="E1157" s="1">
        <v>0</v>
      </c>
      <c r="F1157" s="1">
        <v>0</v>
      </c>
      <c r="G1157" s="2">
        <f t="shared" si="22"/>
        <v>80.102639999999994</v>
      </c>
      <c r="H1157" s="2">
        <f t="shared" si="23"/>
        <v>0.43999999999998352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108.76</v>
      </c>
      <c r="D1160" s="1">
        <f>BILANCA!E183</f>
        <v>175.8</v>
      </c>
      <c r="E1160" s="1">
        <v>0</v>
      </c>
      <c r="F1160" s="1">
        <v>0</v>
      </c>
      <c r="G1160" s="2">
        <f t="shared" si="22"/>
        <v>81.483720000000005</v>
      </c>
      <c r="H1160" s="2">
        <f t="shared" si="23"/>
        <v>0.43999999999998352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12083.24</v>
      </c>
      <c r="D1165" s="1">
        <f>BILANCA!E188</f>
        <v>2762.86</v>
      </c>
      <c r="E1165" s="1">
        <v>0</v>
      </c>
      <c r="F1165" s="1">
        <v>0</v>
      </c>
      <c r="G1165" s="2">
        <f t="shared" si="22"/>
        <v>3204.8307199999999</v>
      </c>
      <c r="H1165" s="2">
        <f t="shared" si="23"/>
        <v>0.37999999999965439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22788.02</v>
      </c>
      <c r="D1166" s="1">
        <f>BILANCA!E189</f>
        <v>110.31</v>
      </c>
      <c r="E1166" s="1">
        <v>0</v>
      </c>
      <c r="F1166" s="1">
        <v>0</v>
      </c>
      <c r="G1166" s="2">
        <f t="shared" si="22"/>
        <v>4210.5811199999998</v>
      </c>
      <c r="H1166" s="2">
        <f t="shared" si="23"/>
        <v>0.33000000000043883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1504410.03</v>
      </c>
      <c r="D1214" s="1">
        <f>BILANCA!E237</f>
        <v>1623921.6400000001</v>
      </c>
      <c r="E1214" s="1">
        <v>0</v>
      </c>
      <c r="F1214" s="1">
        <v>0</v>
      </c>
      <c r="G1214" s="2">
        <f t="shared" si="22"/>
        <v>1097770.51461</v>
      </c>
      <c r="H1214" s="2">
        <f t="shared" si="23"/>
        <v>0.38999999989755452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1491809.92</v>
      </c>
      <c r="D1215" s="1">
        <f>BILANCA!E238</f>
        <v>1462186.55</v>
      </c>
      <c r="E1215" s="1">
        <v>0</v>
      </c>
      <c r="F1215" s="1">
        <v>0</v>
      </c>
      <c r="G1215" s="2">
        <f t="shared" si="22"/>
        <v>1024554.4606399999</v>
      </c>
      <c r="H1215" s="2">
        <f t="shared" si="23"/>
        <v>0.53000000002793968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1491809.92</v>
      </c>
      <c r="D1216" s="1">
        <f>BILANCA!E239</f>
        <v>1462186.55</v>
      </c>
      <c r="E1216" s="1">
        <v>0</v>
      </c>
      <c r="F1216" s="1">
        <v>0</v>
      </c>
      <c r="G1216" s="2">
        <f t="shared" si="22"/>
        <v>1028970.6436600001</v>
      </c>
      <c r="H1216" s="2">
        <f t="shared" si="23"/>
        <v>0.53000000002793968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1491809.92</v>
      </c>
      <c r="D1217" s="1">
        <f>BILANCA!E240</f>
        <v>1462186.55</v>
      </c>
      <c r="E1217" s="1">
        <v>0</v>
      </c>
      <c r="F1217" s="1">
        <v>0</v>
      </c>
      <c r="G1217" s="2">
        <f t="shared" si="22"/>
        <v>1033386.8266800001</v>
      </c>
      <c r="H1217" s="2">
        <f t="shared" si="23"/>
        <v>0.53000000002793968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9017.5200000000041</v>
      </c>
      <c r="D1222" s="1">
        <f>BILANCA!E245</f>
        <v>157465.1</v>
      </c>
      <c r="E1222" s="1">
        <v>0</v>
      </c>
      <c r="F1222" s="1">
        <v>0</v>
      </c>
      <c r="G1222" s="2">
        <f t="shared" si="22"/>
        <v>77423.505080000003</v>
      </c>
      <c r="H1222" s="2">
        <f t="shared" si="23"/>
        <v>0.58000000000174623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108727.39</v>
      </c>
      <c r="D1223" s="1">
        <f>BILANCA!E246</f>
        <v>254768.41</v>
      </c>
      <c r="E1223" s="1">
        <v>0</v>
      </c>
      <c r="F1223" s="1">
        <v>0</v>
      </c>
      <c r="G1223" s="2">
        <f t="shared" si="22"/>
        <v>148383.41039999999</v>
      </c>
      <c r="H1223" s="2">
        <f t="shared" si="23"/>
        <v>0.80000000000291038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108727.39</v>
      </c>
      <c r="D1224" s="1">
        <f>BILANCA!E247</f>
        <v>254768.41</v>
      </c>
      <c r="E1224" s="1">
        <v>0</v>
      </c>
      <c r="F1224" s="1">
        <v>0</v>
      </c>
      <c r="G1224" s="2">
        <f t="shared" si="22"/>
        <v>149001.67460999999</v>
      </c>
      <c r="H1224" s="2">
        <f t="shared" si="23"/>
        <v>0.80000000000291038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99709.87</v>
      </c>
      <c r="D1227" s="1">
        <f>BILANCA!E250</f>
        <v>97303.31</v>
      </c>
      <c r="E1227" s="1">
        <v>0</v>
      </c>
      <c r="F1227" s="1">
        <v>0</v>
      </c>
      <c r="G1227" s="2">
        <f t="shared" si="22"/>
        <v>71813.223559999999</v>
      </c>
      <c r="H1227" s="2">
        <f t="shared" si="23"/>
        <v>0.44000000000232831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99709.87</v>
      </c>
      <c r="D1229" s="1">
        <f>BILANCA!E252</f>
        <v>97303.31</v>
      </c>
      <c r="E1229" s="1">
        <v>0</v>
      </c>
      <c r="F1229" s="1">
        <v>0</v>
      </c>
      <c r="G1229" s="2">
        <f t="shared" si="22"/>
        <v>72401.856539999993</v>
      </c>
      <c r="H1229" s="2">
        <f t="shared" si="23"/>
        <v>0.44000000000232831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3582.59</v>
      </c>
      <c r="D1232" s="1">
        <f>BILANCA!E255</f>
        <v>4269.99</v>
      </c>
      <c r="E1232" s="1">
        <v>0</v>
      </c>
      <c r="F1232" s="1">
        <v>0</v>
      </c>
      <c r="G1232" s="2">
        <f t="shared" si="22"/>
        <v>3018.5199299999999</v>
      </c>
      <c r="H1232" s="2">
        <f t="shared" si="23"/>
        <v>0.42000000000007276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3659.91</v>
      </c>
      <c r="D1241" s="1">
        <f>BILANCA!E265</f>
        <v>4347.3100000000004</v>
      </c>
      <c r="E1241" s="1">
        <v>0</v>
      </c>
      <c r="F1241" s="1">
        <v>0</v>
      </c>
      <c r="G1241" s="2">
        <f t="shared" si="22"/>
        <v>3187.4687400000003</v>
      </c>
      <c r="H1241" s="2">
        <f t="shared" si="23"/>
        <v>0.4000000000005457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12250.14</v>
      </c>
      <c r="D1244" s="1">
        <f>BILANCA!E268</f>
        <v>2929.76</v>
      </c>
      <c r="E1244" s="1">
        <v>0</v>
      </c>
      <c r="F1244" s="1">
        <v>0</v>
      </c>
      <c r="G1244" s="2">
        <f t="shared" si="24"/>
        <v>4726.6212599999999</v>
      </c>
      <c r="H1244" s="2">
        <f t="shared" si="23"/>
        <v>0.37999999999919964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4819.24</v>
      </c>
      <c r="E1245" s="1">
        <v>0</v>
      </c>
      <c r="F1245" s="1">
        <v>0</v>
      </c>
      <c r="G1245" s="2">
        <f t="shared" si="24"/>
        <v>2525.2817599999998</v>
      </c>
      <c r="H1245" s="2">
        <f t="shared" si="23"/>
        <v>0.23999999999978172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2599.87</v>
      </c>
      <c r="E1263" s="1">
        <v>0</v>
      </c>
      <c r="F1263" s="1">
        <v>0</v>
      </c>
      <c r="G1263" s="2">
        <f t="shared" si="24"/>
        <v>1455.9272000000001</v>
      </c>
      <c r="H1263" s="2">
        <f t="shared" si="23"/>
        <v>0.13000000000010914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131130.1</v>
      </c>
      <c r="D1264" s="1">
        <f>BILANCA!E288</f>
        <v>132311.99</v>
      </c>
      <c r="E1264" s="1">
        <v>0</v>
      </c>
      <c r="F1264" s="1">
        <v>0</v>
      </c>
      <c r="G1264" s="2">
        <f t="shared" si="24"/>
        <v>111206.89648</v>
      </c>
      <c r="H1264" s="2">
        <f t="shared" si="23"/>
        <v>0.11000000001513399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22788.02</v>
      </c>
      <c r="D1265" s="1">
        <f>BILANCA!E289</f>
        <v>110.31</v>
      </c>
      <c r="E1265" s="1">
        <v>0</v>
      </c>
      <c r="F1265" s="1">
        <v>0</v>
      </c>
      <c r="G1265" s="2">
        <f t="shared" si="24"/>
        <v>6488.4364799999994</v>
      </c>
      <c r="H1265" s="2">
        <f t="shared" si="23"/>
        <v>0.33000000000043883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12083.24</v>
      </c>
      <c r="D1278" s="1">
        <f>BILANCA!E302</f>
        <v>2762.86</v>
      </c>
      <c r="E1278" s="1">
        <v>0</v>
      </c>
      <c r="F1278" s="1">
        <v>0</v>
      </c>
      <c r="G1278" s="2">
        <f t="shared" si="24"/>
        <v>5194.6431999999995</v>
      </c>
      <c r="H1278" s="2">
        <f t="shared" si="23"/>
        <v>0.37999999999965439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1329472.02</v>
      </c>
      <c r="D1408" s="1">
        <f>'RAS-funkcijski'!E114</f>
        <v>1669798.31</v>
      </c>
      <c r="E1408" s="1">
        <v>0</v>
      </c>
      <c r="F1408" s="1">
        <v>0</v>
      </c>
      <c r="G1408" s="2">
        <f t="shared" si="24"/>
        <v>513597.55040000007</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1233331.92</v>
      </c>
      <c r="D1409" s="1">
        <f>'RAS-funkcijski'!E115</f>
        <v>1576421.61</v>
      </c>
      <c r="E1409" s="1">
        <v>0</v>
      </c>
      <c r="F1409" s="1">
        <v>0</v>
      </c>
      <c r="G1409" s="2">
        <f t="shared" si="24"/>
        <v>486865.44053999998</v>
      </c>
      <c r="H1409" s="2">
        <f t="shared" si="27"/>
        <v>0.46999999997206032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1233331.92</v>
      </c>
      <c r="D1411" s="1">
        <f>'RAS-funkcijski'!E117</f>
        <v>1576421.61</v>
      </c>
      <c r="E1411" s="1">
        <v>0</v>
      </c>
      <c r="F1411" s="1">
        <v>0</v>
      </c>
      <c r="G1411" s="2">
        <f t="shared" si="24"/>
        <v>495637.79081999999</v>
      </c>
      <c r="H1411" s="2">
        <f t="shared" si="27"/>
        <v>0.46999999997206032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96140.1</v>
      </c>
      <c r="D1420" s="1">
        <f>'RAS-funkcijski'!E126</f>
        <v>93376.7</v>
      </c>
      <c r="E1420" s="1">
        <v>0</v>
      </c>
      <c r="F1420" s="1">
        <v>0</v>
      </c>
      <c r="G1420" s="2">
        <f t="shared" si="24"/>
        <v>34513.006999999998</v>
      </c>
      <c r="H1420" s="2">
        <f t="shared" si="27"/>
        <v>0.40000000000873115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1329472.02</v>
      </c>
      <c r="D1435" s="13">
        <f>'RAS-funkcijski'!E141</f>
        <v>1669798.31</v>
      </c>
      <c r="E1435" s="13">
        <v>0</v>
      </c>
      <c r="F1435" s="13">
        <v>0</v>
      </c>
      <c r="G1435" s="14">
        <f t="shared" si="24"/>
        <v>639662.40367999999</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494.85</v>
      </c>
      <c r="E1436" s="6">
        <v>0</v>
      </c>
      <c r="F1436" s="6">
        <v>0</v>
      </c>
      <c r="G1436" s="7">
        <f t="shared" si="24"/>
        <v>0.98970000000000002</v>
      </c>
      <c r="H1436" s="7">
        <f t="shared" si="27"/>
        <v>0.14999999999997726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494.85</v>
      </c>
      <c r="E1437" s="1">
        <v>0</v>
      </c>
      <c r="F1437" s="1">
        <v>0</v>
      </c>
      <c r="G1437" s="2">
        <f t="shared" si="24"/>
        <v>1.9794</v>
      </c>
      <c r="H1437" s="2">
        <f t="shared" si="27"/>
        <v>0.14999999999997726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494.85</v>
      </c>
      <c r="E1438" s="1">
        <v>0</v>
      </c>
      <c r="F1438" s="1">
        <v>0</v>
      </c>
      <c r="G1438" s="2">
        <f t="shared" si="24"/>
        <v>2.9691000000000001</v>
      </c>
      <c r="H1438" s="2">
        <f t="shared" si="27"/>
        <v>0.14999999999997726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494.85</v>
      </c>
      <c r="E1440" s="1">
        <v>0</v>
      </c>
      <c r="F1440" s="1">
        <v>0</v>
      </c>
      <c r="G1440" s="2">
        <f t="shared" si="24"/>
        <v>4.9485000000000001</v>
      </c>
      <c r="H1440" s="2">
        <f t="shared" si="27"/>
        <v>0.14999999999997726</v>
      </c>
      <c r="I1440" s="10">
        <f t="shared" si="28"/>
        <v>0.74227499999988755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153918.12</v>
      </c>
      <c r="D1480" s="6"/>
      <c r="E1480" s="6">
        <v>0</v>
      </c>
      <c r="F1480" s="6">
        <v>0</v>
      </c>
      <c r="G1480" s="7">
        <f t="shared" ref="G1480:G1580" si="34">B1480/1000*C1480</f>
        <v>153.91811999999999</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1668886.28</v>
      </c>
      <c r="D1481" s="1">
        <v>0</v>
      </c>
      <c r="E1481" s="1">
        <v>0</v>
      </c>
      <c r="F1481" s="1">
        <v>0</v>
      </c>
      <c r="G1481" s="2">
        <f t="shared" si="34"/>
        <v>3337.7725600000003</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1634298.55</v>
      </c>
      <c r="D1483" s="1">
        <v>0</v>
      </c>
      <c r="E1483" s="1">
        <v>0</v>
      </c>
      <c r="F1483" s="1">
        <v>0</v>
      </c>
      <c r="G1483" s="2">
        <f t="shared" si="34"/>
        <v>6537.1941999999999</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1370405.36</v>
      </c>
      <c r="D1484" s="1">
        <v>0</v>
      </c>
      <c r="E1484" s="1">
        <v>0</v>
      </c>
      <c r="F1484" s="1">
        <v>0</v>
      </c>
      <c r="G1484" s="2">
        <f t="shared" si="34"/>
        <v>6852.0268000000005</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253909.9</v>
      </c>
      <c r="D1485" s="1">
        <v>0</v>
      </c>
      <c r="E1485" s="1">
        <v>0</v>
      </c>
      <c r="F1485" s="1">
        <v>0</v>
      </c>
      <c r="G1485" s="2">
        <f t="shared" si="34"/>
        <v>1523.4594</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1294.6099999999999</v>
      </c>
      <c r="D1486" s="1">
        <v>0</v>
      </c>
      <c r="E1486" s="1">
        <v>0</v>
      </c>
      <c r="F1486" s="1">
        <v>0</v>
      </c>
      <c r="G1486" s="2">
        <f t="shared" si="34"/>
        <v>9.0622699999999998</v>
      </c>
      <c r="H1486" s="2">
        <f t="shared" si="35"/>
        <v>0.39000000000010004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8688.68</v>
      </c>
      <c r="D1491" s="1">
        <v>0</v>
      </c>
      <c r="E1491" s="1">
        <v>0</v>
      </c>
      <c r="F1491" s="1">
        <v>0</v>
      </c>
      <c r="G1491" s="2">
        <f t="shared" si="34"/>
        <v>104.26416</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34587.730000000003</v>
      </c>
      <c r="D1492" s="1">
        <v>0</v>
      </c>
      <c r="E1492" s="1">
        <v>0</v>
      </c>
      <c r="F1492" s="1">
        <v>0</v>
      </c>
      <c r="G1492" s="2">
        <f t="shared" si="34"/>
        <v>449.64049</v>
      </c>
      <c r="H1492" s="2">
        <f t="shared" si="35"/>
        <v>0.26999999999679858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1687782.2300000002</v>
      </c>
      <c r="D1499" s="1">
        <v>0</v>
      </c>
      <c r="E1499" s="1">
        <v>0</v>
      </c>
      <c r="F1499" s="1">
        <v>0</v>
      </c>
      <c r="G1499" s="2">
        <f t="shared" si="34"/>
        <v>33755.644600000007</v>
      </c>
      <c r="H1499" s="2">
        <f t="shared" si="35"/>
        <v>0.23000000021420419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1630516.7900000003</v>
      </c>
      <c r="D1501" s="1">
        <v>0</v>
      </c>
      <c r="E1501" s="1">
        <v>0</v>
      </c>
      <c r="F1501" s="1">
        <v>0</v>
      </c>
      <c r="G1501" s="2">
        <f t="shared" si="34"/>
        <v>35871.369380000004</v>
      </c>
      <c r="H1501" s="2">
        <f t="shared" si="35"/>
        <v>0.20999999972991645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1355861.54</v>
      </c>
      <c r="D1502" s="1">
        <v>0</v>
      </c>
      <c r="E1502" s="1">
        <v>0</v>
      </c>
      <c r="F1502" s="1">
        <v>0</v>
      </c>
      <c r="G1502" s="2">
        <f t="shared" si="34"/>
        <v>31184.815419999999</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255418.62</v>
      </c>
      <c r="D1503" s="1">
        <v>0</v>
      </c>
      <c r="E1503" s="1">
        <v>0</v>
      </c>
      <c r="F1503" s="1">
        <v>0</v>
      </c>
      <c r="G1503" s="2">
        <f t="shared" si="34"/>
        <v>6130.0468799999999</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1227.57</v>
      </c>
      <c r="D1504" s="1">
        <v>0</v>
      </c>
      <c r="E1504" s="1">
        <v>0</v>
      </c>
      <c r="F1504" s="1">
        <v>0</v>
      </c>
      <c r="G1504" s="2">
        <f t="shared" si="34"/>
        <v>30.689250000000001</v>
      </c>
      <c r="H1504" s="2">
        <f t="shared" si="35"/>
        <v>0.43000000000006366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18009.060000000001</v>
      </c>
      <c r="D1509" s="1">
        <v>0</v>
      </c>
      <c r="E1509" s="1">
        <v>0</v>
      </c>
      <c r="F1509" s="1">
        <v>0</v>
      </c>
      <c r="G1509" s="2">
        <f t="shared" si="34"/>
        <v>540.27179999999998</v>
      </c>
      <c r="H1509" s="2">
        <f t="shared" si="35"/>
        <v>6.0000000001309672E-2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57265.440000000002</v>
      </c>
      <c r="D1510" s="1">
        <v>0</v>
      </c>
      <c r="E1510" s="1">
        <v>0</v>
      </c>
      <c r="F1510" s="1">
        <v>0</v>
      </c>
      <c r="G1510" s="2">
        <f t="shared" si="34"/>
        <v>1775.22864</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135022.16999999969</v>
      </c>
      <c r="D1517" s="1">
        <v>0</v>
      </c>
      <c r="E1517" s="1">
        <v>0</v>
      </c>
      <c r="F1517" s="1">
        <v>0</v>
      </c>
      <c r="G1517" s="2">
        <f t="shared" si="34"/>
        <v>5130.842459999988</v>
      </c>
      <c r="H1517" s="2">
        <f t="shared" si="35"/>
        <v>0.16999999969266355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2710.18</v>
      </c>
      <c r="D1518" s="1">
        <v>0</v>
      </c>
      <c r="E1518" s="1">
        <v>0</v>
      </c>
      <c r="F1518" s="1">
        <v>0</v>
      </c>
      <c r="G1518" s="2">
        <f t="shared" si="34"/>
        <v>105.69701999999999</v>
      </c>
      <c r="H1518" s="2">
        <f t="shared" si="35"/>
        <v>0.17999999999983629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2599.87</v>
      </c>
      <c r="D1524" s="1">
        <v>0</v>
      </c>
      <c r="E1524" s="1">
        <v>0</v>
      </c>
      <c r="F1524" s="1">
        <v>0</v>
      </c>
      <c r="G1524" s="2">
        <f t="shared" si="34"/>
        <v>116.99414999999999</v>
      </c>
      <c r="H1524" s="2">
        <f t="shared" si="35"/>
        <v>0.13000000000010914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2599.87</v>
      </c>
      <c r="D1530" s="1">
        <v>0</v>
      </c>
      <c r="E1530" s="1">
        <v>0</v>
      </c>
      <c r="F1530" s="1">
        <v>0</v>
      </c>
      <c r="G1530" s="2">
        <f t="shared" si="34"/>
        <v>132.59336999999999</v>
      </c>
      <c r="H1530" s="2">
        <f t="shared" si="35"/>
        <v>0.13000000000010914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2599.87</v>
      </c>
      <c r="D1531" s="1">
        <v>0</v>
      </c>
      <c r="E1531" s="1">
        <v>0</v>
      </c>
      <c r="F1531" s="1">
        <v>0</v>
      </c>
      <c r="G1531" s="2">
        <f t="shared" si="34"/>
        <v>135.19323999999997</v>
      </c>
      <c r="H1531" s="2">
        <f t="shared" si="35"/>
        <v>0.13000000000010914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110.31</v>
      </c>
      <c r="D1565" s="1">
        <v>0</v>
      </c>
      <c r="E1565" s="1">
        <v>0</v>
      </c>
      <c r="F1565" s="1">
        <v>0</v>
      </c>
      <c r="G1565" s="2">
        <f t="shared" si="34"/>
        <v>9.4866599999999988</v>
      </c>
      <c r="H1565" s="2">
        <f t="shared" si="35"/>
        <v>0.31000000000000227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110.31</v>
      </c>
      <c r="D1566" s="1">
        <v>0</v>
      </c>
      <c r="E1566" s="1">
        <v>0</v>
      </c>
      <c r="F1566" s="1">
        <v>0</v>
      </c>
      <c r="G1566" s="2">
        <f t="shared" si="34"/>
        <v>9.5969699999999989</v>
      </c>
      <c r="H1566" s="2">
        <f t="shared" si="35"/>
        <v>0.31000000000000227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132311.99</v>
      </c>
      <c r="D1576" s="1">
        <v>0</v>
      </c>
      <c r="E1576" s="1">
        <v>0</v>
      </c>
      <c r="F1576" s="1">
        <v>0</v>
      </c>
      <c r="G1576" s="2">
        <f t="shared" si="34"/>
        <v>12834.26303</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132311.99</v>
      </c>
      <c r="D1578" s="1">
        <v>0</v>
      </c>
      <c r="E1578" s="1">
        <v>0</v>
      </c>
      <c r="F1578" s="1">
        <v>0</v>
      </c>
      <c r="G1578" s="2">
        <f t="shared" si="34"/>
        <v>13098.88701</v>
      </c>
      <c r="H1578" s="2">
        <f t="shared" si="35"/>
        <v>1.0000000009313226E-2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13684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1337322.7799999998</v>
      </c>
      <c r="I16" s="170">
        <f>'PR-RAS'!E6</f>
        <v>1818245.8900000001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1290338.5</v>
      </c>
      <c r="I17" s="170">
        <f>'PR-RAS'!E151</f>
        <v>1635210.58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9017.5199999997712</v>
      </c>
      <c r="I18" s="170">
        <f>'PR-RAS'!E645</f>
        <v>157465.10000000009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1494767.96</v>
      </c>
      <c r="I20" s="173">
        <f>BILANCA!E7</f>
        <v>1465144.5899999999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163560.19</v>
      </c>
      <c r="I21" s="175">
        <f>BILANCA!E68</f>
        <v>293799.22000000003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153918.12</v>
      </c>
      <c r="I22" s="175">
        <f>BILANCA!E176</f>
        <v>135022.16999999998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1504410.03</v>
      </c>
      <c r="I23" s="177">
        <f>BILANCA!E237</f>
        <v>1623921.6400000001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1329472.02</v>
      </c>
      <c r="I27" s="175">
        <f>'RAS-funkcijski'!E114</f>
        <v>1669798.31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1329472.02</v>
      </c>
      <c r="I28" s="179">
        <f>'RAS-funkcijski'!E141</f>
        <v>1669798.31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494.85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153918.12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135022.16999999969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2710.18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132311.99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1337322.7799999998</v>
      </c>
      <c r="E6" s="51">
        <f>E7+E44+E50+E82+E106+E124+E133+E139</f>
        <v>1818245.8900000001</v>
      </c>
      <c r="F6" s="52">
        <f t="shared" ref="F6:F131" si="0">IF(D6&lt;&gt;0,IF(E6/D6&gt;=100,"&gt;&gt;100",E6/D6*100),"-")</f>
        <v>135.96163298736303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1216733.54</v>
      </c>
      <c r="E50" s="51">
        <f>E51+E54+E59+E62+E65+E68+E71+E74+E77</f>
        <v>1688733.34</v>
      </c>
      <c r="F50" s="52">
        <f t="shared" si="0"/>
        <v>138.79237191078008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1165972.23</v>
      </c>
      <c r="E68" s="51">
        <f t="shared" si="15"/>
        <v>1493418.26</v>
      </c>
      <c r="F68" s="52">
        <f t="shared" si="0"/>
        <v>128.08351876442202</v>
      </c>
    </row>
    <row r="69" spans="1:6" ht="12.75" customHeight="1" x14ac:dyDescent="0.2">
      <c r="A69" s="53" t="s">
        <v>184</v>
      </c>
      <c r="B69" s="85" t="s">
        <v>185</v>
      </c>
      <c r="C69" s="50" t="s">
        <v>184</v>
      </c>
      <c r="D69" s="242">
        <v>1127239.98</v>
      </c>
      <c r="E69" s="242">
        <v>1456423.97</v>
      </c>
      <c r="F69" s="52">
        <f t="shared" si="0"/>
        <v>129.20265390161197</v>
      </c>
    </row>
    <row r="70" spans="1:6" ht="24" x14ac:dyDescent="0.2">
      <c r="A70" s="53" t="s">
        <v>186</v>
      </c>
      <c r="B70" s="85" t="s">
        <v>187</v>
      </c>
      <c r="C70" s="50" t="s">
        <v>186</v>
      </c>
      <c r="D70" s="242">
        <v>38732.25</v>
      </c>
      <c r="E70" s="242">
        <v>36994.29</v>
      </c>
      <c r="F70" s="52">
        <f t="shared" si="0"/>
        <v>95.512886548031688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50761.31</v>
      </c>
      <c r="E74" s="51">
        <f t="shared" si="17"/>
        <v>195315.08</v>
      </c>
      <c r="F74" s="52">
        <f t="shared" si="0"/>
        <v>384.7715514040122</v>
      </c>
    </row>
    <row r="75" spans="1:6" ht="12.75" customHeight="1" x14ac:dyDescent="0.2">
      <c r="A75" s="53" t="s">
        <v>196</v>
      </c>
      <c r="B75" s="85" t="s">
        <v>197</v>
      </c>
      <c r="C75" s="50" t="s">
        <v>196</v>
      </c>
      <c r="D75" s="242">
        <v>50761.31</v>
      </c>
      <c r="E75" s="242">
        <v>195315.08</v>
      </c>
      <c r="F75" s="52">
        <f t="shared" si="0"/>
        <v>384.7715514040122</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8.9</v>
      </c>
      <c r="E82" s="51">
        <f t="shared" si="19"/>
        <v>16.899999999999999</v>
      </c>
      <c r="F82" s="52">
        <f t="shared" si="0"/>
        <v>189.88764044943818</v>
      </c>
    </row>
    <row r="83" spans="1:6" ht="12.75" customHeight="1" x14ac:dyDescent="0.2">
      <c r="A83" s="53">
        <v>641</v>
      </c>
      <c r="B83" s="85" t="s">
        <v>212</v>
      </c>
      <c r="C83" s="50" t="s">
        <v>213</v>
      </c>
      <c r="D83" s="51">
        <f t="shared" ref="D83:E83" si="20">SUM(D84:D90)</f>
        <v>8.9</v>
      </c>
      <c r="E83" s="51">
        <f t="shared" si="20"/>
        <v>16.899999999999999</v>
      </c>
      <c r="F83" s="52">
        <f t="shared" si="0"/>
        <v>189.88764044943818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8.9</v>
      </c>
      <c r="E85" s="242">
        <v>16.899999999999999</v>
      </c>
      <c r="F85" s="52">
        <f t="shared" si="0"/>
        <v>189.88764044943818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39720.94</v>
      </c>
      <c r="E106" s="51">
        <f t="shared" si="23"/>
        <v>39341.599999999999</v>
      </c>
      <c r="F106" s="52">
        <f t="shared" si="0"/>
        <v>99.044987354277097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39720.94</v>
      </c>
      <c r="E112" s="51">
        <f t="shared" si="25"/>
        <v>39341.599999999999</v>
      </c>
      <c r="F112" s="52">
        <f t="shared" si="0"/>
        <v>99.044987354277097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39720.94</v>
      </c>
      <c r="E117" s="242">
        <v>39341.599999999999</v>
      </c>
      <c r="F117" s="52">
        <f t="shared" si="0"/>
        <v>99.044987354277097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17427.68</v>
      </c>
      <c r="E124" s="51">
        <f t="shared" si="27"/>
        <v>12811.01</v>
      </c>
      <c r="F124" s="52">
        <f t="shared" si="0"/>
        <v>73.509554914939912</v>
      </c>
    </row>
    <row r="125" spans="1:6" ht="12.75" customHeight="1" x14ac:dyDescent="0.2">
      <c r="A125" s="53">
        <v>661</v>
      </c>
      <c r="B125" s="86" t="s">
        <v>296</v>
      </c>
      <c r="C125" s="50" t="s">
        <v>297</v>
      </c>
      <c r="D125" s="51">
        <f t="shared" ref="D125:E125" si="28">SUM(D126:D127)</f>
        <v>14563.68</v>
      </c>
      <c r="E125" s="51">
        <f t="shared" si="28"/>
        <v>12002.53</v>
      </c>
      <c r="F125" s="52">
        <f t="shared" si="0"/>
        <v>82.414128846555272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14563.68</v>
      </c>
      <c r="E127" s="242">
        <v>12002.53</v>
      </c>
      <c r="F127" s="52">
        <f t="shared" si="0"/>
        <v>82.414128846555272</v>
      </c>
    </row>
    <row r="128" spans="1:6" ht="24" x14ac:dyDescent="0.2">
      <c r="A128" s="53">
        <v>663</v>
      </c>
      <c r="B128" s="231" t="s">
        <v>302</v>
      </c>
      <c r="C128" s="50" t="s">
        <v>303</v>
      </c>
      <c r="D128" s="51">
        <f t="shared" ref="D128:E128" si="29">SUM(D129:D132)</f>
        <v>2864</v>
      </c>
      <c r="E128" s="51">
        <f t="shared" si="29"/>
        <v>808.48</v>
      </c>
      <c r="F128" s="52">
        <f t="shared" si="0"/>
        <v>28.229050279329609</v>
      </c>
    </row>
    <row r="129" spans="1:6" ht="12.75" customHeight="1" x14ac:dyDescent="0.2">
      <c r="A129" s="53">
        <v>6631</v>
      </c>
      <c r="B129" s="86" t="s">
        <v>304</v>
      </c>
      <c r="C129" s="50" t="s">
        <v>305</v>
      </c>
      <c r="D129" s="242">
        <v>2264</v>
      </c>
      <c r="E129" s="242">
        <v>808.48</v>
      </c>
      <c r="F129" s="52">
        <f t="shared" si="0"/>
        <v>35.710247349823319</v>
      </c>
    </row>
    <row r="130" spans="1:6" ht="12.75" customHeight="1" x14ac:dyDescent="0.2">
      <c r="A130" s="53">
        <v>6632</v>
      </c>
      <c r="B130" s="232" t="s">
        <v>306</v>
      </c>
      <c r="C130" s="50" t="s">
        <v>307</v>
      </c>
      <c r="D130" s="242">
        <v>600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63431.72</v>
      </c>
      <c r="E133" s="51">
        <f t="shared" si="30"/>
        <v>77343.039999999994</v>
      </c>
      <c r="F133" s="52">
        <f t="shared" ref="F133:F223" si="31">IF(D133&lt;&gt;0,IF(E133/D133&gt;=100,"&gt;&gt;100",E133/D133*100),"-")</f>
        <v>121.93117260575623</v>
      </c>
    </row>
    <row r="134" spans="1:6" ht="24" x14ac:dyDescent="0.2">
      <c r="A134" s="53">
        <v>671</v>
      </c>
      <c r="B134" s="232" t="s">
        <v>314</v>
      </c>
      <c r="C134" s="50" t="s">
        <v>315</v>
      </c>
      <c r="D134" s="51">
        <f t="shared" ref="D134:E134" si="32">SUM(D135:D137)</f>
        <v>63431.72</v>
      </c>
      <c r="E134" s="51">
        <f t="shared" si="32"/>
        <v>77343.039999999994</v>
      </c>
      <c r="F134" s="52">
        <f t="shared" si="31"/>
        <v>121.93117260575623</v>
      </c>
    </row>
    <row r="135" spans="1:6" ht="12.75" customHeight="1" x14ac:dyDescent="0.2">
      <c r="A135" s="53">
        <v>6711</v>
      </c>
      <c r="B135" s="85" t="s">
        <v>316</v>
      </c>
      <c r="C135" s="50" t="s">
        <v>317</v>
      </c>
      <c r="D135" s="242">
        <v>63431.72</v>
      </c>
      <c r="E135" s="242">
        <v>77343.039999999994</v>
      </c>
      <c r="F135" s="52">
        <f t="shared" si="31"/>
        <v>121.93117260575623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1290338.5</v>
      </c>
      <c r="E151" s="51">
        <f t="shared" si="35"/>
        <v>1635210.58</v>
      </c>
      <c r="F151" s="52">
        <f t="shared" si="31"/>
        <v>126.72725645247351</v>
      </c>
    </row>
    <row r="152" spans="1:6" ht="12.75" customHeight="1" x14ac:dyDescent="0.2">
      <c r="A152" s="53">
        <v>31</v>
      </c>
      <c r="B152" s="85" t="s">
        <v>349</v>
      </c>
      <c r="C152" s="50" t="s">
        <v>35</v>
      </c>
      <c r="D152" s="51">
        <f t="shared" ref="D152:E152" si="36">D153+D158+D159</f>
        <v>1013597.37</v>
      </c>
      <c r="E152" s="51">
        <f t="shared" si="36"/>
        <v>1344704.7100000002</v>
      </c>
      <c r="F152" s="52">
        <f t="shared" si="31"/>
        <v>132.66655476819165</v>
      </c>
    </row>
    <row r="153" spans="1:6" ht="12.75" customHeight="1" x14ac:dyDescent="0.2">
      <c r="A153" s="53">
        <v>311</v>
      </c>
      <c r="B153" s="85" t="s">
        <v>350</v>
      </c>
      <c r="C153" s="50" t="s">
        <v>351</v>
      </c>
      <c r="D153" s="51">
        <f t="shared" ref="D153:E153" si="37">SUM(D154:D157)</f>
        <v>828938.87</v>
      </c>
      <c r="E153" s="51">
        <f t="shared" si="37"/>
        <v>1107408.9100000001</v>
      </c>
      <c r="F153" s="52">
        <f t="shared" si="31"/>
        <v>133.5935555778679</v>
      </c>
    </row>
    <row r="154" spans="1:6" ht="12.75" customHeight="1" x14ac:dyDescent="0.2">
      <c r="A154" s="53">
        <v>3111</v>
      </c>
      <c r="B154" s="85" t="s">
        <v>352</v>
      </c>
      <c r="C154" s="50" t="s">
        <v>353</v>
      </c>
      <c r="D154" s="242">
        <v>810500.12</v>
      </c>
      <c r="E154" s="242">
        <v>1074427.05</v>
      </c>
      <c r="F154" s="52">
        <f t="shared" si="31"/>
        <v>132.56346587585946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16657.91</v>
      </c>
      <c r="E156" s="242">
        <v>30358.76</v>
      </c>
      <c r="F156" s="52">
        <f t="shared" si="31"/>
        <v>182.24831326378879</v>
      </c>
    </row>
    <row r="157" spans="1:6" ht="12.75" customHeight="1" x14ac:dyDescent="0.2">
      <c r="A157" s="53">
        <v>3114</v>
      </c>
      <c r="B157" s="85" t="s">
        <v>358</v>
      </c>
      <c r="C157" s="50" t="s">
        <v>359</v>
      </c>
      <c r="D157" s="242">
        <v>1780.84</v>
      </c>
      <c r="E157" s="242">
        <v>2623.1</v>
      </c>
      <c r="F157" s="52">
        <f t="shared" si="31"/>
        <v>147.29565822870106</v>
      </c>
    </row>
    <row r="158" spans="1:6" ht="12.75" customHeight="1" x14ac:dyDescent="0.2">
      <c r="A158" s="53">
        <v>312</v>
      </c>
      <c r="B158" s="85" t="s">
        <v>360</v>
      </c>
      <c r="C158" s="50" t="s">
        <v>361</v>
      </c>
      <c r="D158" s="242">
        <v>47030.6</v>
      </c>
      <c r="E158" s="242">
        <v>55050.11</v>
      </c>
      <c r="F158" s="52">
        <f t="shared" si="31"/>
        <v>117.05168549837765</v>
      </c>
    </row>
    <row r="159" spans="1:6" ht="12.75" customHeight="1" x14ac:dyDescent="0.2">
      <c r="A159" s="53">
        <v>313</v>
      </c>
      <c r="B159" s="85" t="s">
        <v>362</v>
      </c>
      <c r="C159" s="50" t="s">
        <v>363</v>
      </c>
      <c r="D159" s="51">
        <f t="shared" ref="D159:E159" si="38">SUM(D160:D162)</f>
        <v>137627.9</v>
      </c>
      <c r="E159" s="51">
        <f t="shared" si="38"/>
        <v>182245.69</v>
      </c>
      <c r="F159" s="52">
        <f t="shared" si="31"/>
        <v>132.41914611790199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137627.9</v>
      </c>
      <c r="E161" s="242">
        <v>182245.69</v>
      </c>
      <c r="F161" s="52">
        <f t="shared" si="31"/>
        <v>132.41914611790199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267876.38</v>
      </c>
      <c r="E163" s="51">
        <f t="shared" si="39"/>
        <v>279153.62</v>
      </c>
      <c r="F163" s="52">
        <f t="shared" si="31"/>
        <v>104.20986725294705</v>
      </c>
    </row>
    <row r="164" spans="1:6" ht="12.75" customHeight="1" x14ac:dyDescent="0.2">
      <c r="A164" s="53">
        <v>321</v>
      </c>
      <c r="B164" s="85" t="s">
        <v>371</v>
      </c>
      <c r="C164" s="50" t="s">
        <v>372</v>
      </c>
      <c r="D164" s="51">
        <f t="shared" ref="D164:E164" si="40">SUM(D165:D168)</f>
        <v>44980.98</v>
      </c>
      <c r="E164" s="51">
        <f t="shared" si="40"/>
        <v>51683.369999999995</v>
      </c>
      <c r="F164" s="52">
        <f t="shared" si="31"/>
        <v>114.90049794379755</v>
      </c>
    </row>
    <row r="165" spans="1:6" ht="12.75" customHeight="1" x14ac:dyDescent="0.2">
      <c r="A165" s="53">
        <v>3211</v>
      </c>
      <c r="B165" s="85" t="s">
        <v>373</v>
      </c>
      <c r="C165" s="50" t="s">
        <v>374</v>
      </c>
      <c r="D165" s="242">
        <v>8595.06</v>
      </c>
      <c r="E165" s="242">
        <v>11132.88</v>
      </c>
      <c r="F165" s="52">
        <f t="shared" si="31"/>
        <v>129.52649545203874</v>
      </c>
    </row>
    <row r="166" spans="1:6" ht="12.75" customHeight="1" x14ac:dyDescent="0.2">
      <c r="A166" s="53">
        <v>3212</v>
      </c>
      <c r="B166" s="85" t="s">
        <v>375</v>
      </c>
      <c r="C166" s="50" t="s">
        <v>376</v>
      </c>
      <c r="D166" s="242">
        <v>33386.660000000003</v>
      </c>
      <c r="E166" s="242">
        <v>38071.29</v>
      </c>
      <c r="F166" s="52">
        <f t="shared" si="31"/>
        <v>114.03144249829123</v>
      </c>
    </row>
    <row r="167" spans="1:6" ht="12.75" customHeight="1" x14ac:dyDescent="0.2">
      <c r="A167" s="53">
        <v>3213</v>
      </c>
      <c r="B167" s="85" t="s">
        <v>377</v>
      </c>
      <c r="C167" s="50" t="s">
        <v>378</v>
      </c>
      <c r="D167" s="242">
        <v>1968.8</v>
      </c>
      <c r="E167" s="242">
        <v>1368</v>
      </c>
      <c r="F167" s="52">
        <f t="shared" si="31"/>
        <v>69.483949613978055</v>
      </c>
    </row>
    <row r="168" spans="1:6" ht="12.75" customHeight="1" x14ac:dyDescent="0.2">
      <c r="A168" s="53">
        <v>3214</v>
      </c>
      <c r="B168" s="85" t="s">
        <v>379</v>
      </c>
      <c r="C168" s="50" t="s">
        <v>380</v>
      </c>
      <c r="D168" s="242">
        <v>1030.46</v>
      </c>
      <c r="E168" s="242">
        <v>1111.2</v>
      </c>
      <c r="F168" s="52">
        <f t="shared" si="31"/>
        <v>107.83533567532946</v>
      </c>
    </row>
    <row r="169" spans="1:6" ht="12.75" customHeight="1" x14ac:dyDescent="0.2">
      <c r="A169" s="53">
        <v>322</v>
      </c>
      <c r="B169" s="85" t="s">
        <v>381</v>
      </c>
      <c r="C169" s="50" t="s">
        <v>382</v>
      </c>
      <c r="D169" s="51">
        <f t="shared" ref="D169:E169" si="41">SUM(D170:D176)</f>
        <v>144621.21000000002</v>
      </c>
      <c r="E169" s="51">
        <f t="shared" si="41"/>
        <v>145184.76999999999</v>
      </c>
      <c r="F169" s="52">
        <f t="shared" si="31"/>
        <v>100.38968004762232</v>
      </c>
    </row>
    <row r="170" spans="1:6" ht="12.75" customHeight="1" x14ac:dyDescent="0.2">
      <c r="A170" s="53">
        <v>3221</v>
      </c>
      <c r="B170" s="85" t="s">
        <v>383</v>
      </c>
      <c r="C170" s="50" t="s">
        <v>384</v>
      </c>
      <c r="D170" s="242">
        <v>20889.84</v>
      </c>
      <c r="E170" s="242">
        <v>14664.01</v>
      </c>
      <c r="F170" s="52">
        <f t="shared" si="31"/>
        <v>70.196851675264156</v>
      </c>
    </row>
    <row r="171" spans="1:6" ht="12.75" customHeight="1" x14ac:dyDescent="0.2">
      <c r="A171" s="53">
        <v>3222</v>
      </c>
      <c r="B171" s="85" t="s">
        <v>385</v>
      </c>
      <c r="C171" s="50" t="s">
        <v>386</v>
      </c>
      <c r="D171" s="242">
        <v>96140.1</v>
      </c>
      <c r="E171" s="242">
        <v>93376.7</v>
      </c>
      <c r="F171" s="52">
        <f t="shared" si="31"/>
        <v>97.125653083364796</v>
      </c>
    </row>
    <row r="172" spans="1:6" ht="12.75" customHeight="1" x14ac:dyDescent="0.2">
      <c r="A172" s="53">
        <v>3223</v>
      </c>
      <c r="B172" s="85" t="s">
        <v>387</v>
      </c>
      <c r="C172" s="50" t="s">
        <v>388</v>
      </c>
      <c r="D172" s="242">
        <v>22677.96</v>
      </c>
      <c r="E172" s="242">
        <v>32332.51</v>
      </c>
      <c r="F172" s="52">
        <f t="shared" si="31"/>
        <v>142.57239187299032</v>
      </c>
    </row>
    <row r="173" spans="1:6" ht="12.75" customHeight="1" x14ac:dyDescent="0.2">
      <c r="A173" s="53">
        <v>3224</v>
      </c>
      <c r="B173" s="85" t="s">
        <v>389</v>
      </c>
      <c r="C173" s="50" t="s">
        <v>390</v>
      </c>
      <c r="D173" s="242">
        <v>2569.39</v>
      </c>
      <c r="E173" s="242">
        <v>2927.35</v>
      </c>
      <c r="F173" s="52">
        <f t="shared" si="31"/>
        <v>113.93171141788518</v>
      </c>
    </row>
    <row r="174" spans="1:6" ht="12.75" customHeight="1" x14ac:dyDescent="0.2">
      <c r="A174" s="53">
        <v>3225</v>
      </c>
      <c r="B174" s="85" t="s">
        <v>391</v>
      </c>
      <c r="C174" s="50" t="s">
        <v>392</v>
      </c>
      <c r="D174" s="242">
        <v>1690.13</v>
      </c>
      <c r="E174" s="242">
        <v>879.93</v>
      </c>
      <c r="F174" s="52">
        <f t="shared" si="31"/>
        <v>52.062859070012358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653.79</v>
      </c>
      <c r="E176" s="242">
        <v>1004.27</v>
      </c>
      <c r="F176" s="52">
        <f t="shared" si="31"/>
        <v>153.6074274614173</v>
      </c>
    </row>
    <row r="177" spans="1:6" ht="12.75" customHeight="1" x14ac:dyDescent="0.2">
      <c r="A177" s="53">
        <v>323</v>
      </c>
      <c r="B177" s="85" t="s">
        <v>397</v>
      </c>
      <c r="C177" s="50" t="s">
        <v>398</v>
      </c>
      <c r="D177" s="51">
        <f t="shared" ref="D177:E177" si="42">SUM(D178:D186)</f>
        <v>30542.340000000004</v>
      </c>
      <c r="E177" s="51">
        <f t="shared" si="42"/>
        <v>31491.530000000002</v>
      </c>
      <c r="F177" s="52">
        <f t="shared" si="31"/>
        <v>103.10778414489525</v>
      </c>
    </row>
    <row r="178" spans="1:6" ht="12.75" customHeight="1" x14ac:dyDescent="0.2">
      <c r="A178" s="53">
        <v>3231</v>
      </c>
      <c r="B178" s="85" t="s">
        <v>399</v>
      </c>
      <c r="C178" s="50" t="s">
        <v>400</v>
      </c>
      <c r="D178" s="242">
        <v>1598.54</v>
      </c>
      <c r="E178" s="242">
        <v>1383.53</v>
      </c>
      <c r="F178" s="52">
        <f t="shared" si="31"/>
        <v>86.549601511379137</v>
      </c>
    </row>
    <row r="179" spans="1:6" ht="12.75" customHeight="1" x14ac:dyDescent="0.2">
      <c r="A179" s="53">
        <v>3232</v>
      </c>
      <c r="B179" s="85" t="s">
        <v>401</v>
      </c>
      <c r="C179" s="50" t="s">
        <v>402</v>
      </c>
      <c r="D179" s="242">
        <v>14374.33</v>
      </c>
      <c r="E179" s="242">
        <v>16688.73</v>
      </c>
      <c r="F179" s="52">
        <f t="shared" si="31"/>
        <v>116.10092435612651</v>
      </c>
    </row>
    <row r="180" spans="1:6" ht="12.75" customHeight="1" x14ac:dyDescent="0.2">
      <c r="A180" s="53">
        <v>3233</v>
      </c>
      <c r="B180" s="85" t="s">
        <v>403</v>
      </c>
      <c r="C180" s="50" t="s">
        <v>404</v>
      </c>
      <c r="D180" s="242">
        <v>698.73</v>
      </c>
      <c r="E180" s="242">
        <v>1754.2</v>
      </c>
      <c r="F180" s="52">
        <f t="shared" si="31"/>
        <v>251.0554863824367</v>
      </c>
    </row>
    <row r="181" spans="1:6" ht="12.75" customHeight="1" x14ac:dyDescent="0.2">
      <c r="A181" s="53">
        <v>3234</v>
      </c>
      <c r="B181" s="85" t="s">
        <v>405</v>
      </c>
      <c r="C181" s="50" t="s">
        <v>406</v>
      </c>
      <c r="D181" s="242">
        <v>3552.61</v>
      </c>
      <c r="E181" s="242">
        <v>3626.08</v>
      </c>
      <c r="F181" s="52">
        <f t="shared" si="31"/>
        <v>102.06805700597587</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339.78</v>
      </c>
      <c r="E183" s="242">
        <v>430.68</v>
      </c>
      <c r="F183" s="52">
        <f t="shared" si="31"/>
        <v>126.75260462652305</v>
      </c>
    </row>
    <row r="184" spans="1:6" ht="12.75" customHeight="1" x14ac:dyDescent="0.2">
      <c r="A184" s="53">
        <v>3237</v>
      </c>
      <c r="B184" s="85" t="s">
        <v>411</v>
      </c>
      <c r="C184" s="50" t="s">
        <v>412</v>
      </c>
      <c r="D184" s="242">
        <v>1299.08</v>
      </c>
      <c r="E184" s="242">
        <v>1433.31</v>
      </c>
      <c r="F184" s="52">
        <f t="shared" si="31"/>
        <v>110.33269698555901</v>
      </c>
    </row>
    <row r="185" spans="1:6" ht="12.75" customHeight="1" x14ac:dyDescent="0.2">
      <c r="A185" s="53">
        <v>3238</v>
      </c>
      <c r="B185" s="85" t="s">
        <v>413</v>
      </c>
      <c r="C185" s="50" t="s">
        <v>414</v>
      </c>
      <c r="D185" s="242">
        <v>2222.7600000000002</v>
      </c>
      <c r="E185" s="242">
        <v>2251.39</v>
      </c>
      <c r="F185" s="52">
        <f t="shared" si="31"/>
        <v>101.28803829473266</v>
      </c>
    </row>
    <row r="186" spans="1:6" ht="12.75" customHeight="1" x14ac:dyDescent="0.2">
      <c r="A186" s="53">
        <v>3239</v>
      </c>
      <c r="B186" s="85" t="s">
        <v>415</v>
      </c>
      <c r="C186" s="50" t="s">
        <v>416</v>
      </c>
      <c r="D186" s="242">
        <v>6456.51</v>
      </c>
      <c r="E186" s="242">
        <v>3923.61</v>
      </c>
      <c r="F186" s="52">
        <f t="shared" si="31"/>
        <v>60.769827662312927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47731.85</v>
      </c>
      <c r="E188" s="51">
        <f t="shared" si="43"/>
        <v>50793.950000000004</v>
      </c>
      <c r="F188" s="52">
        <f t="shared" si="31"/>
        <v>106.41521332192238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196.36</v>
      </c>
      <c r="E192" s="242">
        <v>228.09</v>
      </c>
      <c r="F192" s="52">
        <f t="shared" si="31"/>
        <v>116.15909553880628</v>
      </c>
    </row>
    <row r="193" spans="1:6" ht="12.75" customHeight="1" x14ac:dyDescent="0.2">
      <c r="A193" s="53">
        <v>3295</v>
      </c>
      <c r="B193" s="85" t="s">
        <v>429</v>
      </c>
      <c r="C193" s="50" t="s">
        <v>430</v>
      </c>
      <c r="D193" s="242">
        <v>2800</v>
      </c>
      <c r="E193" s="242">
        <v>4286.88</v>
      </c>
      <c r="F193" s="52">
        <f t="shared" si="31"/>
        <v>153.10285714285715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44735.49</v>
      </c>
      <c r="E195" s="242">
        <v>46278.98</v>
      </c>
      <c r="F195" s="52">
        <f t="shared" si="31"/>
        <v>103.4502583966332</v>
      </c>
    </row>
    <row r="196" spans="1:6" ht="12.75" customHeight="1" x14ac:dyDescent="0.2">
      <c r="A196" s="53">
        <v>34</v>
      </c>
      <c r="B196" s="232" t="s">
        <v>435</v>
      </c>
      <c r="C196" s="50" t="s">
        <v>436</v>
      </c>
      <c r="D196" s="51">
        <f t="shared" ref="D196:E196" si="44">D197+D202+D210</f>
        <v>1188.1199999999999</v>
      </c>
      <c r="E196" s="51">
        <f t="shared" si="44"/>
        <v>1318.3700000000001</v>
      </c>
      <c r="F196" s="52">
        <f t="shared" si="31"/>
        <v>110.96269737063598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1188.1199999999999</v>
      </c>
      <c r="E210" s="51">
        <f t="shared" si="47"/>
        <v>1318.3700000000001</v>
      </c>
      <c r="F210" s="52">
        <f t="shared" si="31"/>
        <v>110.96269737063598</v>
      </c>
    </row>
    <row r="211" spans="1:6" ht="12.75" customHeight="1" x14ac:dyDescent="0.2">
      <c r="A211" s="53">
        <v>3431</v>
      </c>
      <c r="B211" s="232" t="s">
        <v>465</v>
      </c>
      <c r="C211" s="50" t="s">
        <v>466</v>
      </c>
      <c r="D211" s="242">
        <v>1188.1199999999999</v>
      </c>
      <c r="E211" s="242">
        <v>1296.8</v>
      </c>
      <c r="F211" s="52">
        <f t="shared" si="31"/>
        <v>109.14722418610916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1.66</v>
      </c>
      <c r="F213" s="52" t="str">
        <f t="shared" si="31"/>
        <v>-</v>
      </c>
    </row>
    <row r="214" spans="1:6" ht="12.75" customHeight="1" x14ac:dyDescent="0.2">
      <c r="A214" s="53">
        <v>3434</v>
      </c>
      <c r="B214" s="85" t="s">
        <v>471</v>
      </c>
      <c r="C214" s="50" t="s">
        <v>472</v>
      </c>
      <c r="D214" s="242">
        <v>0</v>
      </c>
      <c r="E214" s="242">
        <v>19.91</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7676.63</v>
      </c>
      <c r="E252" s="51">
        <f t="shared" si="63"/>
        <v>9703.8799999999992</v>
      </c>
      <c r="F252" s="52">
        <f t="shared" ref="F252:F258" si="64">IF(D252&lt;&gt;0,IF(E252/D252&gt;=100,"&gt;&gt;100",E252/D252*100),"-")</f>
        <v>126.4080722921386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7676.63</v>
      </c>
      <c r="E259" s="51">
        <f t="shared" si="66"/>
        <v>9703.8799999999992</v>
      </c>
      <c r="F259" s="52">
        <f t="shared" ref="F259:F262" si="67">IF(D259&lt;&gt;0,IF(E259/D259&gt;=100,"&gt;&gt;100",E259/D259*100),"-")</f>
        <v>126.4080722921386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7676.63</v>
      </c>
      <c r="E261" s="242">
        <v>9703.8799999999992</v>
      </c>
      <c r="F261" s="52">
        <f t="shared" si="67"/>
        <v>126.4080722921386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330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330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330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1290338.5</v>
      </c>
      <c r="E289" s="51">
        <f t="shared" si="79"/>
        <v>1635210.58</v>
      </c>
      <c r="F289" s="52">
        <f t="shared" si="76"/>
        <v>126.72725645247351</v>
      </c>
    </row>
    <row r="290" spans="1:6" ht="12.75" customHeight="1" x14ac:dyDescent="0.2">
      <c r="A290" s="53" t="s">
        <v>608</v>
      </c>
      <c r="B290" s="85" t="s">
        <v>619</v>
      </c>
      <c r="C290" s="50" t="s">
        <v>620</v>
      </c>
      <c r="D290" s="51">
        <f>IF(D6&gt;=D289,D6-D289,0)</f>
        <v>46984.279999999795</v>
      </c>
      <c r="E290" s="51">
        <f>IF(E6&gt;=E289,E6-E289,0)</f>
        <v>183035.31000000006</v>
      </c>
      <c r="F290" s="52">
        <f t="shared" si="76"/>
        <v>389.56712755841073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101075.36</v>
      </c>
      <c r="E292" s="242">
        <v>108727.39</v>
      </c>
      <c r="F292" s="52">
        <f t="shared" si="76"/>
        <v>107.57061859586747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3582.59</v>
      </c>
      <c r="E294" s="242">
        <v>4269.99</v>
      </c>
      <c r="F294" s="52">
        <f t="shared" si="76"/>
        <v>119.18723604989685</v>
      </c>
    </row>
    <row r="295" spans="1:6" ht="24" x14ac:dyDescent="0.2">
      <c r="A295" s="53">
        <v>9661</v>
      </c>
      <c r="B295" s="85" t="s">
        <v>629</v>
      </c>
      <c r="C295" s="50" t="s">
        <v>630</v>
      </c>
      <c r="D295" s="242">
        <v>1080.82</v>
      </c>
      <c r="E295" s="242">
        <v>2984.22</v>
      </c>
      <c r="F295" s="52">
        <f t="shared" si="76"/>
        <v>276.10702984770825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39133.519999999997</v>
      </c>
      <c r="E350" s="51">
        <f t="shared" si="95"/>
        <v>34587.730000000003</v>
      </c>
      <c r="F350" s="52">
        <f t="shared" si="81"/>
        <v>88.383896976300633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39133.519999999997</v>
      </c>
      <c r="E363" s="51">
        <f t="shared" si="99"/>
        <v>34587.730000000003</v>
      </c>
      <c r="F363" s="52">
        <f t="shared" si="81"/>
        <v>88.383896976300633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15197.35</v>
      </c>
      <c r="E369" s="51">
        <f t="shared" si="101"/>
        <v>7190.5099999999993</v>
      </c>
      <c r="F369" s="52">
        <f t="shared" si="81"/>
        <v>47.314235705567079</v>
      </c>
    </row>
    <row r="370" spans="1:6" ht="12.75" customHeight="1" x14ac:dyDescent="0.2">
      <c r="A370" s="53">
        <v>4221</v>
      </c>
      <c r="B370" s="85" t="s">
        <v>674</v>
      </c>
      <c r="C370" s="50" t="s">
        <v>766</v>
      </c>
      <c r="D370" s="242">
        <v>6790.8</v>
      </c>
      <c r="E370" s="242">
        <v>2166.56</v>
      </c>
      <c r="F370" s="52">
        <f t="shared" si="81"/>
        <v>31.904341167461858</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800</v>
      </c>
      <c r="E375" s="242">
        <v>2359</v>
      </c>
      <c r="F375" s="52">
        <f t="shared" si="81"/>
        <v>294.875</v>
      </c>
    </row>
    <row r="376" spans="1:6" ht="12.75" customHeight="1" x14ac:dyDescent="0.2">
      <c r="A376" s="53">
        <v>4227</v>
      </c>
      <c r="B376" s="232" t="s">
        <v>686</v>
      </c>
      <c r="C376" s="50" t="s">
        <v>773</v>
      </c>
      <c r="D376" s="242">
        <v>7606.55</v>
      </c>
      <c r="E376" s="242">
        <v>2664.95</v>
      </c>
      <c r="F376" s="52">
        <f t="shared" si="81"/>
        <v>35.034936995089758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23936.17</v>
      </c>
      <c r="E383" s="51">
        <f t="shared" si="103"/>
        <v>27397.22</v>
      </c>
      <c r="F383" s="52">
        <f t="shared" si="81"/>
        <v>114.45949790630665</v>
      </c>
    </row>
    <row r="384" spans="1:6" ht="12.75" customHeight="1" x14ac:dyDescent="0.2">
      <c r="A384" s="53">
        <v>4241</v>
      </c>
      <c r="B384" s="85" t="s">
        <v>783</v>
      </c>
      <c r="C384" s="50" t="s">
        <v>784</v>
      </c>
      <c r="D384" s="242">
        <v>23936.17</v>
      </c>
      <c r="E384" s="242">
        <v>27397.22</v>
      </c>
      <c r="F384" s="52">
        <f t="shared" si="81"/>
        <v>114.45949790630665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39133.519999999997</v>
      </c>
      <c r="E408" s="51">
        <f t="shared" si="111"/>
        <v>34587.730000000003</v>
      </c>
      <c r="F408" s="52">
        <f t="shared" si="81"/>
        <v>88.383896976300633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99908.6</v>
      </c>
      <c r="E410" s="242">
        <v>99709.87</v>
      </c>
      <c r="F410" s="52">
        <f t="shared" si="81"/>
        <v>99.801088194609861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1337322.7799999998</v>
      </c>
      <c r="E412" s="51">
        <f>E6+E298</f>
        <v>1818245.8900000001</v>
      </c>
      <c r="F412" s="52">
        <f t="shared" si="81"/>
        <v>135.96163298736303</v>
      </c>
    </row>
    <row r="413" spans="1:6" ht="12.75" customHeight="1" x14ac:dyDescent="0.2">
      <c r="A413" s="53" t="s">
        <v>608</v>
      </c>
      <c r="B413" s="85" t="s">
        <v>831</v>
      </c>
      <c r="C413" s="50" t="s">
        <v>832</v>
      </c>
      <c r="D413" s="51">
        <f t="shared" ref="D413:E413" si="112">D289+D350</f>
        <v>1329472.02</v>
      </c>
      <c r="E413" s="51">
        <f t="shared" si="112"/>
        <v>1669798.31</v>
      </c>
      <c r="F413" s="52">
        <f t="shared" si="81"/>
        <v>125.59860492588631</v>
      </c>
    </row>
    <row r="414" spans="1:6" ht="12.75" customHeight="1" x14ac:dyDescent="0.2">
      <c r="A414" s="53" t="s">
        <v>608</v>
      </c>
      <c r="B414" s="85" t="s">
        <v>833</v>
      </c>
      <c r="C414" s="50" t="s">
        <v>834</v>
      </c>
      <c r="D414" s="51">
        <f t="shared" ref="D414:E414" si="113">IF(D412&gt;=D413,D412-D413,0)</f>
        <v>7850.7599999997765</v>
      </c>
      <c r="E414" s="51">
        <f t="shared" si="113"/>
        <v>148447.58000000007</v>
      </c>
      <c r="F414" s="52">
        <f t="shared" si="81"/>
        <v>1890.8689095069051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1166.7599999999948</v>
      </c>
      <c r="E416" s="51">
        <f t="shared" si="115"/>
        <v>9017.5200000000041</v>
      </c>
      <c r="F416" s="52">
        <f t="shared" si="81"/>
        <v>772.8684562377905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3582.59</v>
      </c>
      <c r="E418" s="62">
        <f t="shared" si="117"/>
        <v>4269.99</v>
      </c>
      <c r="F418" s="57">
        <f t="shared" si="81"/>
        <v>119.18723604989685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1337322.7799999998</v>
      </c>
      <c r="E639" s="51">
        <f t="shared" si="180"/>
        <v>1818245.8900000001</v>
      </c>
      <c r="F639" s="52">
        <f t="shared" si="119"/>
        <v>135.96163298736303</v>
      </c>
    </row>
    <row r="640" spans="1:6" ht="12.75" customHeight="1" x14ac:dyDescent="0.2">
      <c r="A640" s="53" t="s">
        <v>608</v>
      </c>
      <c r="B640" s="85" t="s">
        <v>1277</v>
      </c>
      <c r="C640" s="50" t="s">
        <v>1278</v>
      </c>
      <c r="D640" s="51">
        <f t="shared" ref="D640:E640" si="181">D413+D528</f>
        <v>1329472.02</v>
      </c>
      <c r="E640" s="51">
        <f t="shared" si="181"/>
        <v>1669798.31</v>
      </c>
      <c r="F640" s="52">
        <f t="shared" si="119"/>
        <v>125.59860492588631</v>
      </c>
    </row>
    <row r="641" spans="1:6" ht="12.75" customHeight="1" x14ac:dyDescent="0.2">
      <c r="A641" s="53" t="s">
        <v>608</v>
      </c>
      <c r="B641" s="85" t="s">
        <v>1279</v>
      </c>
      <c r="C641" s="50" t="s">
        <v>1280</v>
      </c>
      <c r="D641" s="51">
        <f t="shared" ref="D641:E641" si="182">IF(D639&gt;=D640,D639-D640,0)</f>
        <v>7850.7599999997765</v>
      </c>
      <c r="E641" s="51">
        <f t="shared" si="182"/>
        <v>148447.58000000007</v>
      </c>
      <c r="F641" s="52">
        <f t="shared" si="119"/>
        <v>1890.8689095069051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1166.7599999999948</v>
      </c>
      <c r="E643" s="51">
        <f t="shared" si="184"/>
        <v>9017.5200000000041</v>
      </c>
      <c r="F643" s="52">
        <f t="shared" si="119"/>
        <v>772.8684562377905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9017.5199999997712</v>
      </c>
      <c r="E645" s="51">
        <f t="shared" si="186"/>
        <v>157465.10000000009</v>
      </c>
      <c r="F645" s="52">
        <f t="shared" si="119"/>
        <v>1746.2129277229667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93439.42</v>
      </c>
      <c r="E647" s="243">
        <v>109339.67</v>
      </c>
      <c r="F647" s="57">
        <f t="shared" si="119"/>
        <v>117.01664030020736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15671.17</v>
      </c>
      <c r="E649" s="242">
        <v>54210.720000000001</v>
      </c>
      <c r="F649" s="52">
        <f t="shared" ref="F649:F724" si="188">IF(D649&lt;&gt;0,IF(E649/D649&gt;=100,"&gt;&gt;100",E649/D649*100),"-")</f>
        <v>345.92643689016199</v>
      </c>
    </row>
    <row r="650" spans="1:6" ht="12.75" customHeight="1" x14ac:dyDescent="0.2">
      <c r="A650" s="53" t="s">
        <v>1296</v>
      </c>
      <c r="B650" s="85" t="s">
        <v>1297</v>
      </c>
      <c r="C650" s="50" t="s">
        <v>1296</v>
      </c>
      <c r="D650" s="242">
        <v>378292.24</v>
      </c>
      <c r="E650" s="242">
        <v>533230.29</v>
      </c>
      <c r="F650" s="52">
        <f t="shared" si="188"/>
        <v>140.95723718784188</v>
      </c>
    </row>
    <row r="651" spans="1:6" ht="12.75" customHeight="1" x14ac:dyDescent="0.2">
      <c r="A651" s="53" t="s">
        <v>1298</v>
      </c>
      <c r="B651" s="85" t="s">
        <v>1299</v>
      </c>
      <c r="C651" s="50" t="s">
        <v>1298</v>
      </c>
      <c r="D651" s="242">
        <v>339752.69</v>
      </c>
      <c r="E651" s="242">
        <v>415077.77</v>
      </c>
      <c r="F651" s="52">
        <f t="shared" si="188"/>
        <v>122.17056176950358</v>
      </c>
    </row>
    <row r="652" spans="1:6" ht="24" x14ac:dyDescent="0.2">
      <c r="A652" s="53">
        <v>11</v>
      </c>
      <c r="B652" s="85" t="s">
        <v>1300</v>
      </c>
      <c r="C652" s="50" t="s">
        <v>1301</v>
      </c>
      <c r="D652" s="51">
        <f t="shared" ref="D652:E652" si="189">+D649+D650-D651</f>
        <v>54210.719999999972</v>
      </c>
      <c r="E652" s="51">
        <f t="shared" si="189"/>
        <v>172363.24</v>
      </c>
      <c r="F652" s="52">
        <f t="shared" si="188"/>
        <v>317.9504717886058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53</v>
      </c>
      <c r="E654" s="262">
        <v>55</v>
      </c>
      <c r="F654" s="52">
        <f t="shared" si="188"/>
        <v>103.77358490566037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43</v>
      </c>
      <c r="E656" s="262">
        <v>49</v>
      </c>
      <c r="F656" s="52">
        <f t="shared" si="188"/>
        <v>113.95348837209302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1075304.3700000001</v>
      </c>
      <c r="E675" s="242">
        <v>1410772.77</v>
      </c>
      <c r="F675" s="52">
        <f t="shared" si="188"/>
        <v>131.19752968175885</v>
      </c>
    </row>
    <row r="676" spans="1:6" ht="24" x14ac:dyDescent="0.2">
      <c r="A676" s="53">
        <v>63613</v>
      </c>
      <c r="B676" s="232" t="s">
        <v>1349</v>
      </c>
      <c r="C676" s="50" t="s">
        <v>1350</v>
      </c>
      <c r="D676" s="242">
        <v>51935.61</v>
      </c>
      <c r="E676" s="242">
        <v>45651.199999999997</v>
      </c>
      <c r="F676" s="52">
        <f t="shared" si="188"/>
        <v>87.89961261646873</v>
      </c>
    </row>
    <row r="677" spans="1:6" ht="24" x14ac:dyDescent="0.2">
      <c r="A677" s="53">
        <v>63622</v>
      </c>
      <c r="B677" s="232" t="s">
        <v>1351</v>
      </c>
      <c r="C677" s="50" t="s">
        <v>1352</v>
      </c>
      <c r="D677" s="242">
        <v>23353.8</v>
      </c>
      <c r="E677" s="242">
        <v>27082.41</v>
      </c>
      <c r="F677" s="52">
        <f t="shared" si="188"/>
        <v>115.96575289674487</v>
      </c>
    </row>
    <row r="678" spans="1:6" ht="24" x14ac:dyDescent="0.2">
      <c r="A678" s="53">
        <v>63623</v>
      </c>
      <c r="B678" s="232" t="s">
        <v>1353</v>
      </c>
      <c r="C678" s="50" t="s">
        <v>1354</v>
      </c>
      <c r="D678" s="242">
        <v>15378.45</v>
      </c>
      <c r="E678" s="242">
        <v>9911.8799999999992</v>
      </c>
      <c r="F678" s="52">
        <f t="shared" si="188"/>
        <v>64.453049559611003</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33884.9</v>
      </c>
      <c r="E694" s="242">
        <v>177971.23</v>
      </c>
      <c r="F694" s="52">
        <f t="shared" si="188"/>
        <v>525.2228278672801</v>
      </c>
    </row>
    <row r="695" spans="1:6" ht="12.75" customHeight="1" x14ac:dyDescent="0.2">
      <c r="A695" s="53">
        <v>63812</v>
      </c>
      <c r="B695" s="232" t="s">
        <v>1372</v>
      </c>
      <c r="C695" s="50" t="s">
        <v>1373</v>
      </c>
      <c r="D695" s="242">
        <v>16876.41</v>
      </c>
      <c r="E695" s="242">
        <v>17343.849999999999</v>
      </c>
      <c r="F695" s="52">
        <f t="shared" si="188"/>
        <v>102.76978338402539</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39720.94</v>
      </c>
      <c r="E710" s="242">
        <v>39341.599999999999</v>
      </c>
      <c r="F710" s="52">
        <f t="shared" si="188"/>
        <v>99.044987354277097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4241.42</v>
      </c>
      <c r="F716" s="52" t="str">
        <f t="shared" si="188"/>
        <v>-</v>
      </c>
    </row>
    <row r="717" spans="1:6" ht="12.75" customHeight="1" x14ac:dyDescent="0.2">
      <c r="A717" s="53">
        <v>31215</v>
      </c>
      <c r="B717" s="85" t="s">
        <v>1413</v>
      </c>
      <c r="C717" s="50" t="s">
        <v>1414</v>
      </c>
      <c r="D717" s="242">
        <v>2782.62</v>
      </c>
      <c r="E717" s="242">
        <v>2869.36</v>
      </c>
      <c r="F717" s="52">
        <f t="shared" si="188"/>
        <v>103.11720608635029</v>
      </c>
    </row>
    <row r="718" spans="1:6" ht="12.75" customHeight="1" x14ac:dyDescent="0.2">
      <c r="A718" s="53">
        <v>32121</v>
      </c>
      <c r="B718" s="85" t="s">
        <v>1415</v>
      </c>
      <c r="C718" s="50" t="s">
        <v>1416</v>
      </c>
      <c r="D718" s="242">
        <v>33386.660000000003</v>
      </c>
      <c r="E718" s="242">
        <v>38071.29</v>
      </c>
      <c r="F718" s="52">
        <f t="shared" si="188"/>
        <v>114.03144249829123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220.99</v>
      </c>
      <c r="E720" s="242">
        <v>109.5</v>
      </c>
      <c r="F720" s="52">
        <f t="shared" si="188"/>
        <v>49.549753382505997</v>
      </c>
    </row>
    <row r="721" spans="1:6" ht="12.75" customHeight="1" x14ac:dyDescent="0.2">
      <c r="A721" s="53" t="s">
        <v>1421</v>
      </c>
      <c r="B721" s="85" t="s">
        <v>1422</v>
      </c>
      <c r="C721" s="50" t="s">
        <v>1421</v>
      </c>
      <c r="D721" s="242">
        <v>86.87</v>
      </c>
      <c r="E721" s="242">
        <v>86.86</v>
      </c>
      <c r="F721" s="52">
        <f t="shared" si="188"/>
        <v>99.988488546103369</v>
      </c>
    </row>
    <row r="722" spans="1:6" ht="12.75" customHeight="1" x14ac:dyDescent="0.2">
      <c r="A722" s="53" t="s">
        <v>1423</v>
      </c>
      <c r="B722" s="85" t="s">
        <v>1424</v>
      </c>
      <c r="C722" s="50" t="s">
        <v>1423</v>
      </c>
      <c r="D722" s="242">
        <v>1087.79</v>
      </c>
      <c r="E722" s="242">
        <v>21.45</v>
      </c>
      <c r="F722" s="52">
        <f t="shared" si="188"/>
        <v>1.9718879563150975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7676.63</v>
      </c>
      <c r="E828" s="242">
        <v>9703.8799999999992</v>
      </c>
      <c r="F828" s="52">
        <f t="shared" si="190"/>
        <v>126.4080722921386</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323" sqref="E32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1658328.15</v>
      </c>
      <c r="E6" s="229">
        <f t="shared" si="0"/>
        <v>1758943.8099999998</v>
      </c>
      <c r="F6" s="230">
        <f t="shared" ref="F6:F260" si="1">IF(D6&gt;0,IF(E6/D6&gt;=100,"&gt;&gt;100",E6/D6*100),"-")</f>
        <v>106.0672949440073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1494767.96</v>
      </c>
      <c r="E7" s="104">
        <f t="shared" si="2"/>
        <v>1465144.5899999999</v>
      </c>
      <c r="F7" s="93">
        <f t="shared" si="1"/>
        <v>98.018196081751711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418.66999999999985</v>
      </c>
      <c r="E8" s="104">
        <f>E9+E10-E11</f>
        <v>226.58999999999992</v>
      </c>
      <c r="F8" s="93">
        <f t="shared" si="1"/>
        <v>54.121384383882301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34.51</v>
      </c>
      <c r="E9" s="247">
        <v>34.51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1117.1099999999999</v>
      </c>
      <c r="E10" s="247">
        <v>1117.1099999999999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732.95</v>
      </c>
      <c r="E11" s="247">
        <v>925.03</v>
      </c>
      <c r="F11" s="93">
        <f t="shared" si="1"/>
        <v>126.20642608636332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1494349.29</v>
      </c>
      <c r="E12" s="104">
        <f t="shared" si="3"/>
        <v>1464917.9999999998</v>
      </c>
      <c r="F12" s="93">
        <f t="shared" si="1"/>
        <v>98.0304945974177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1362165.93</v>
      </c>
      <c r="E13" s="104">
        <f t="shared" si="4"/>
        <v>1343601.19</v>
      </c>
      <c r="F13" s="93">
        <f t="shared" si="1"/>
        <v>98.637116111104035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2007635.53</v>
      </c>
      <c r="E15" s="247">
        <v>2007635.53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26036.66</v>
      </c>
      <c r="E16" s="247">
        <v>26036.66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671506.26</v>
      </c>
      <c r="E18" s="247">
        <v>690071</v>
      </c>
      <c r="F18" s="93">
        <f t="shared" si="1"/>
        <v>102.76464138994028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70595.799999999988</v>
      </c>
      <c r="E19" s="104">
        <f t="shared" si="5"/>
        <v>53160.929999999935</v>
      </c>
      <c r="F19" s="93">
        <f t="shared" si="1"/>
        <v>75.30324750197596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155652.94</v>
      </c>
      <c r="E20" s="247">
        <v>157819.5</v>
      </c>
      <c r="F20" s="93">
        <f t="shared" si="1"/>
        <v>101.39191717162555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1112.8499999999999</v>
      </c>
      <c r="E21" s="247">
        <v>1112.8499999999999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21870.14</v>
      </c>
      <c r="E22" s="247">
        <v>21870.14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550.53</v>
      </c>
      <c r="E24" s="247">
        <v>550.53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99047.1</v>
      </c>
      <c r="E25" s="247">
        <v>101406.1</v>
      </c>
      <c r="F25" s="93">
        <f t="shared" si="1"/>
        <v>102.38169517330644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133657.51</v>
      </c>
      <c r="E26" s="247">
        <v>136322.46</v>
      </c>
      <c r="F26" s="93">
        <f t="shared" si="1"/>
        <v>101.99386476674597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341295.27</v>
      </c>
      <c r="E28" s="247">
        <v>365920.65</v>
      </c>
      <c r="F28" s="93">
        <f t="shared" si="1"/>
        <v>107.2152713982822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61424.31</v>
      </c>
      <c r="E35" s="104">
        <f t="shared" si="7"/>
        <v>67992.62999999999</v>
      </c>
      <c r="F35" s="93">
        <f t="shared" si="1"/>
        <v>110.69335577395985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135709.99</v>
      </c>
      <c r="E36" s="247">
        <v>163107.21</v>
      </c>
      <c r="F36" s="93">
        <f t="shared" si="1"/>
        <v>120.18806426851849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74285.679999999993</v>
      </c>
      <c r="E40" s="247">
        <v>95114.58</v>
      </c>
      <c r="F40" s="93">
        <f t="shared" si="1"/>
        <v>128.03891678719236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163.25</v>
      </c>
      <c r="E45" s="104">
        <f t="shared" si="9"/>
        <v>163.25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786.6</v>
      </c>
      <c r="E47" s="247">
        <v>786.6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623.35</v>
      </c>
      <c r="E50" s="247">
        <v>623.35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18779.95</v>
      </c>
      <c r="E54" s="247">
        <v>18805.43</v>
      </c>
      <c r="F54" s="93">
        <f t="shared" si="1"/>
        <v>100.13567661255753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18779.95</v>
      </c>
      <c r="E55" s="247">
        <v>18805.43</v>
      </c>
      <c r="F55" s="93">
        <f t="shared" si="1"/>
        <v>100.13567661255753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163560.19</v>
      </c>
      <c r="E68" s="104">
        <f t="shared" si="13"/>
        <v>293799.22000000003</v>
      </c>
      <c r="F68" s="93">
        <f t="shared" si="1"/>
        <v>179.62758541672031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54210.720000000001</v>
      </c>
      <c r="E69" s="104">
        <f t="shared" si="14"/>
        <v>172363.24000000002</v>
      </c>
      <c r="F69" s="93">
        <f t="shared" si="1"/>
        <v>317.95047178860568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50443.47</v>
      </c>
      <c r="E70" s="104">
        <f t="shared" si="15"/>
        <v>167083.76</v>
      </c>
      <c r="F70" s="93">
        <f t="shared" si="1"/>
        <v>331.22971119948727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50443.47</v>
      </c>
      <c r="E72" s="247">
        <v>167083.76</v>
      </c>
      <c r="F72" s="93">
        <f t="shared" si="1"/>
        <v>331.22971119948727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3767.25</v>
      </c>
      <c r="E76" s="247">
        <v>5279.48</v>
      </c>
      <c r="F76" s="93">
        <f t="shared" si="1"/>
        <v>140.14148251377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12250.14</v>
      </c>
      <c r="E78" s="104">
        <f>E79+SUM(E82:E84)-E85+E86</f>
        <v>7749</v>
      </c>
      <c r="F78" s="93">
        <f t="shared" si="1"/>
        <v>63.256419926629412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12250.14</v>
      </c>
      <c r="E86" s="247">
        <v>7749</v>
      </c>
      <c r="F86" s="93">
        <f t="shared" si="1"/>
        <v>63.256419926629412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3659.91</v>
      </c>
      <c r="E146" s="104">
        <f t="shared" si="26"/>
        <v>4347.3099999999995</v>
      </c>
      <c r="F146" s="93">
        <f t="shared" si="1"/>
        <v>118.78188261459981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2591.5</v>
      </c>
      <c r="E159" s="247">
        <v>1375.5</v>
      </c>
      <c r="F159" s="93">
        <f t="shared" si="1"/>
        <v>53.077368319506078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1068.4100000000001</v>
      </c>
      <c r="E160" s="247">
        <v>2971.81</v>
      </c>
      <c r="F160" s="93">
        <f t="shared" si="1"/>
        <v>278.15258187399962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93439.42</v>
      </c>
      <c r="E170" s="104">
        <f t="shared" si="29"/>
        <v>109339.67</v>
      </c>
      <c r="F170" s="93">
        <f t="shared" si="1"/>
        <v>117.01664030020736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93439.42</v>
      </c>
      <c r="E173" s="247">
        <v>109339.67</v>
      </c>
      <c r="F173" s="93">
        <f t="shared" si="1"/>
        <v>117.01664030020736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1658328.15</v>
      </c>
      <c r="E175" s="104">
        <f t="shared" si="30"/>
        <v>1758943.81</v>
      </c>
      <c r="F175" s="93">
        <f t="shared" si="1"/>
        <v>106.06729494400733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153918.12</v>
      </c>
      <c r="E176" s="104">
        <f t="shared" si="31"/>
        <v>135022.16999999998</v>
      </c>
      <c r="F176" s="93">
        <f t="shared" si="1"/>
        <v>87.723375259521092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131130.1</v>
      </c>
      <c r="E177" s="104">
        <f t="shared" si="32"/>
        <v>134911.85999999999</v>
      </c>
      <c r="F177" s="93">
        <f t="shared" si="1"/>
        <v>102.88397553269616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98877.2</v>
      </c>
      <c r="E178" s="247">
        <v>113421.02</v>
      </c>
      <c r="F178" s="93">
        <f t="shared" si="1"/>
        <v>114.70897234144981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20060.900000000001</v>
      </c>
      <c r="E179" s="247">
        <v>18552.18</v>
      </c>
      <c r="F179" s="93">
        <f t="shared" si="1"/>
        <v>92.479300529886487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108.76</v>
      </c>
      <c r="E180" s="104">
        <f t="shared" si="33"/>
        <v>175.8</v>
      </c>
      <c r="F180" s="93">
        <f t="shared" si="1"/>
        <v>161.64030893710924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108.76</v>
      </c>
      <c r="E183" s="247">
        <v>175.8</v>
      </c>
      <c r="F183" s="93">
        <f t="shared" si="1"/>
        <v>161.64030893710924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12083.24</v>
      </c>
      <c r="E188" s="247">
        <v>2762.86</v>
      </c>
      <c r="F188" s="93">
        <f t="shared" si="1"/>
        <v>22.865224890012943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22788.02</v>
      </c>
      <c r="E189" s="247">
        <v>110.31</v>
      </c>
      <c r="F189" s="93">
        <f t="shared" si="1"/>
        <v>0.48407013860791764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1504410.03</v>
      </c>
      <c r="E237" s="104">
        <f t="shared" si="41"/>
        <v>1623921.6400000001</v>
      </c>
      <c r="F237" s="93">
        <f t="shared" si="1"/>
        <v>107.94408489818433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1491809.92</v>
      </c>
      <c r="E238" s="104">
        <f t="shared" si="42"/>
        <v>1462186.55</v>
      </c>
      <c r="F238" s="93">
        <f t="shared" si="1"/>
        <v>98.014266455608507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1491809.92</v>
      </c>
      <c r="E239" s="104">
        <f t="shared" si="43"/>
        <v>1462186.55</v>
      </c>
      <c r="F239" s="93">
        <f t="shared" si="1"/>
        <v>98.014266455608507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1491809.92</v>
      </c>
      <c r="E240" s="247">
        <v>1462186.55</v>
      </c>
      <c r="F240" s="93">
        <f t="shared" si="1"/>
        <v>98.014266455608507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9017.5200000000041</v>
      </c>
      <c r="E245" s="104">
        <f t="shared" si="45"/>
        <v>157465.1</v>
      </c>
      <c r="F245" s="93">
        <f t="shared" si="1"/>
        <v>1746.212927722921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108727.39</v>
      </c>
      <c r="E246" s="104">
        <f t="shared" si="46"/>
        <v>254768.41</v>
      </c>
      <c r="F246" s="93">
        <f t="shared" si="1"/>
        <v>234.31851900427296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108727.39</v>
      </c>
      <c r="E247" s="247">
        <v>254768.41</v>
      </c>
      <c r="F247" s="93">
        <f t="shared" si="1"/>
        <v>234.31851900427296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99709.87</v>
      </c>
      <c r="E250" s="104">
        <f t="shared" si="47"/>
        <v>97303.31</v>
      </c>
      <c r="F250" s="93">
        <f t="shared" si="1"/>
        <v>97.586437531209299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99709.87</v>
      </c>
      <c r="E252" s="247">
        <v>97303.31</v>
      </c>
      <c r="F252" s="93">
        <f t="shared" si="1"/>
        <v>97.586437531209299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3582.59</v>
      </c>
      <c r="E255" s="247">
        <v>4269.99</v>
      </c>
      <c r="F255" s="93">
        <f t="shared" si="1"/>
        <v>119.18723604989685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3659.91</v>
      </c>
      <c r="E265" s="247">
        <v>4347.3100000000004</v>
      </c>
      <c r="F265" s="93">
        <f t="shared" si="50"/>
        <v>118.78188261459984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12250.14</v>
      </c>
      <c r="E268" s="247">
        <v>2929.76</v>
      </c>
      <c r="F268" s="93">
        <f t="shared" si="50"/>
        <v>23.916134836010038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4819.24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2599.87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131130.1</v>
      </c>
      <c r="E288" s="247">
        <v>132311.99</v>
      </c>
      <c r="F288" s="93">
        <f t="shared" si="50"/>
        <v>100.90131098809503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22788.02</v>
      </c>
      <c r="E289" s="247">
        <v>110.31</v>
      </c>
      <c r="F289" s="93">
        <f t="shared" si="50"/>
        <v>0.48407013860791764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12083.24</v>
      </c>
      <c r="E302" s="247">
        <v>2762.86</v>
      </c>
      <c r="F302" s="93">
        <f t="shared" si="50"/>
        <v>22.865224890012943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5" sqref="E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1329472.02</v>
      </c>
      <c r="E114" s="81">
        <f t="shared" si="22"/>
        <v>1669798.31</v>
      </c>
      <c r="F114" s="63">
        <f t="shared" si="1"/>
        <v>125.59860492588631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1233331.92</v>
      </c>
      <c r="E115" s="81">
        <f t="shared" si="23"/>
        <v>1576421.61</v>
      </c>
      <c r="F115" s="63">
        <f t="shared" si="1"/>
        <v>127.81811485102892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1233331.92</v>
      </c>
      <c r="E117" s="249">
        <v>1576421.61</v>
      </c>
      <c r="F117" s="63">
        <f t="shared" si="1"/>
        <v>127.81811485102892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96140.1</v>
      </c>
      <c r="E126" s="249">
        <v>93376.7</v>
      </c>
      <c r="F126" s="63">
        <f t="shared" si="1"/>
        <v>97.125653083364796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1329472.02</v>
      </c>
      <c r="E141" s="106">
        <f t="shared" si="28"/>
        <v>1669798.31</v>
      </c>
      <c r="F141" s="82">
        <f t="shared" si="1"/>
        <v>125.59860492588631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494.85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494.85</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494.85</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494.85</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2" workbookViewId="0">
      <selection activeCell="C112" sqref="C11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153918.12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1668886.28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1634298.55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1370405.36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253909.9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1294.6099999999999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8688.68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34587.730000000003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1687782.2300000002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1630516.7900000003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1355861.54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255418.62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1227.57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18009.060000000001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57265.440000000002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135022.16999999969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2710.18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2599.87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2599.87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2599.87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110.31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110.31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132311.99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132311.99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13684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 os str</cp:lastModifiedBy>
  <cp:lastPrinted>2024-09-24T08:26:57Z</cp:lastPrinted>
  <dcterms:created xsi:type="dcterms:W3CDTF">2022-04-01T05:14:30Z</dcterms:created>
  <dcterms:modified xsi:type="dcterms:W3CDTF">2025-01-22T07:29:47Z</dcterms:modified>
</cp:coreProperties>
</file>